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nica.crema\Downloads\"/>
    </mc:Choice>
  </mc:AlternateContent>
  <xr:revisionPtr revIDLastSave="0" documentId="8_{A6D0E9E7-7952-4E67-A17F-A9629F9D3A71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I12" i="6"/>
  <c r="H12" i="6"/>
  <c r="G12" i="6"/>
  <c r="F12" i="6"/>
  <c r="E12" i="6"/>
  <c r="D12" i="6"/>
  <c r="J11" i="6"/>
  <c r="F49" i="5"/>
  <c r="F50" i="5" s="1"/>
  <c r="F32" i="5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G37" i="4"/>
  <c r="G52" i="4" s="1"/>
  <c r="F37" i="4"/>
  <c r="F52" i="4" s="1"/>
  <c r="E37" i="4"/>
  <c r="E52" i="4" s="1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D26" i="3"/>
  <c r="C26" i="3"/>
  <c r="L26" i="3" s="1"/>
  <c r="K25" i="3"/>
  <c r="J25" i="3"/>
  <c r="I25" i="3"/>
  <c r="H25" i="3"/>
  <c r="L25" i="3" s="1"/>
  <c r="G25" i="3"/>
  <c r="F25" i="3"/>
  <c r="E25" i="3"/>
  <c r="D25" i="3"/>
  <c r="C25" i="3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F26" i="3" s="1"/>
  <c r="E16" i="3"/>
  <c r="E26" i="3" s="1"/>
  <c r="D16" i="3"/>
  <c r="C16" i="3"/>
  <c r="L15" i="3"/>
  <c r="L14" i="3"/>
  <c r="L13" i="3"/>
  <c r="L12" i="3"/>
  <c r="G26" i="2"/>
  <c r="F26" i="2"/>
  <c r="D26" i="2"/>
  <c r="C26" i="2"/>
  <c r="E25" i="2"/>
  <c r="E26" i="2" s="1"/>
  <c r="H24" i="2"/>
  <c r="E24" i="2"/>
  <c r="H23" i="2"/>
  <c r="E23" i="2"/>
  <c r="E22" i="2"/>
  <c r="H22" i="2" s="1"/>
  <c r="E21" i="2"/>
  <c r="H21" i="2" s="1"/>
  <c r="E20" i="2"/>
  <c r="H20" i="2" s="1"/>
  <c r="E19" i="2"/>
  <c r="H19" i="2" s="1"/>
  <c r="G17" i="2"/>
  <c r="G27" i="2" s="1"/>
  <c r="F17" i="2"/>
  <c r="F27" i="2" s="1"/>
  <c r="D17" i="2"/>
  <c r="D27" i="2" s="1"/>
  <c r="C17" i="2"/>
  <c r="C27" i="2" s="1"/>
  <c r="E16" i="2"/>
  <c r="E17" i="2" s="1"/>
  <c r="H15" i="2"/>
  <c r="E15" i="2"/>
  <c r="H14" i="2"/>
  <c r="E14" i="2"/>
  <c r="E13" i="2"/>
  <c r="H13" i="2" s="1"/>
  <c r="M52" i="1"/>
  <c r="H52" i="1"/>
  <c r="J52" i="1" s="1"/>
  <c r="N51" i="1"/>
  <c r="M51" i="1"/>
  <c r="L51" i="1"/>
  <c r="K51" i="1"/>
  <c r="I51" i="1"/>
  <c r="G51" i="1"/>
  <c r="F51" i="1"/>
  <c r="M50" i="1"/>
  <c r="H50" i="1"/>
  <c r="J50" i="1" s="1"/>
  <c r="M49" i="1"/>
  <c r="H49" i="1"/>
  <c r="J49" i="1" s="1"/>
  <c r="M48" i="1"/>
  <c r="H48" i="1"/>
  <c r="J48" i="1" s="1"/>
  <c r="M47" i="1"/>
  <c r="H47" i="1"/>
  <c r="J47" i="1" s="1"/>
  <c r="M46" i="1"/>
  <c r="J46" i="1"/>
  <c r="H46" i="1"/>
  <c r="M45" i="1"/>
  <c r="J45" i="1"/>
  <c r="H45" i="1"/>
  <c r="M44" i="1"/>
  <c r="H44" i="1"/>
  <c r="J44" i="1" s="1"/>
  <c r="M43" i="1"/>
  <c r="H43" i="1"/>
  <c r="J43" i="1" s="1"/>
  <c r="M42" i="1"/>
  <c r="H42" i="1"/>
  <c r="J42" i="1" s="1"/>
  <c r="M41" i="1"/>
  <c r="H41" i="1"/>
  <c r="J41" i="1" s="1"/>
  <c r="M40" i="1"/>
  <c r="H40" i="1"/>
  <c r="J40" i="1" s="1"/>
  <c r="M39" i="1"/>
  <c r="H39" i="1"/>
  <c r="J39" i="1" s="1"/>
  <c r="M38" i="1"/>
  <c r="H38" i="1"/>
  <c r="H51" i="1" s="1"/>
  <c r="N37" i="1"/>
  <c r="L37" i="1"/>
  <c r="K37" i="1"/>
  <c r="I37" i="1"/>
  <c r="G37" i="1"/>
  <c r="G53" i="1" s="1"/>
  <c r="F37" i="1"/>
  <c r="F53" i="1" s="1"/>
  <c r="M36" i="1"/>
  <c r="H36" i="1"/>
  <c r="J36" i="1" s="1"/>
  <c r="M35" i="1"/>
  <c r="J35" i="1"/>
  <c r="H35" i="1"/>
  <c r="M34" i="1"/>
  <c r="J34" i="1"/>
  <c r="H34" i="1"/>
  <c r="M33" i="1"/>
  <c r="H33" i="1"/>
  <c r="J33" i="1" s="1"/>
  <c r="M32" i="1"/>
  <c r="H32" i="1"/>
  <c r="J32" i="1" s="1"/>
  <c r="M31" i="1"/>
  <c r="H31" i="1"/>
  <c r="J31" i="1" s="1"/>
  <c r="M30" i="1"/>
  <c r="H30" i="1"/>
  <c r="J30" i="1" s="1"/>
  <c r="M29" i="1"/>
  <c r="H29" i="1"/>
  <c r="J29" i="1" s="1"/>
  <c r="M28" i="1"/>
  <c r="J28" i="1"/>
  <c r="H28" i="1"/>
  <c r="M27" i="1"/>
  <c r="J27" i="1"/>
  <c r="H27" i="1"/>
  <c r="M26" i="1"/>
  <c r="H26" i="1"/>
  <c r="J26" i="1" s="1"/>
  <c r="M25" i="1"/>
  <c r="H25" i="1"/>
  <c r="J25" i="1" s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F23" i="1"/>
  <c r="M22" i="1"/>
  <c r="H22" i="1"/>
  <c r="J22" i="1" s="1"/>
  <c r="M21" i="1"/>
  <c r="H21" i="1"/>
  <c r="J21" i="1" s="1"/>
  <c r="M20" i="1"/>
  <c r="H20" i="1"/>
  <c r="J20" i="1" s="1"/>
  <c r="M19" i="1"/>
  <c r="H19" i="1"/>
  <c r="J19" i="1" s="1"/>
  <c r="M18" i="1"/>
  <c r="H18" i="1"/>
  <c r="J18" i="1" s="1"/>
  <c r="M17" i="1"/>
  <c r="J17" i="1"/>
  <c r="H17" i="1"/>
  <c r="M16" i="1"/>
  <c r="J16" i="1"/>
  <c r="H16" i="1"/>
  <c r="M15" i="1"/>
  <c r="H15" i="1"/>
  <c r="J15" i="1" s="1"/>
  <c r="M14" i="1"/>
  <c r="H14" i="1"/>
  <c r="J14" i="1" s="1"/>
  <c r="M13" i="1"/>
  <c r="H13" i="1"/>
  <c r="J13" i="1" s="1"/>
  <c r="M12" i="1"/>
  <c r="H12" i="1"/>
  <c r="J12" i="1" s="1"/>
  <c r="M11" i="1"/>
  <c r="H11" i="1"/>
  <c r="H23" i="1" s="1"/>
  <c r="H53" i="1" s="1"/>
  <c r="M10" i="1"/>
  <c r="M23" i="1" s="1"/>
  <c r="J10" i="1"/>
  <c r="H10" i="1"/>
  <c r="E27" i="2" l="1"/>
  <c r="M53" i="1"/>
  <c r="H26" i="2"/>
  <c r="H16" i="2"/>
  <c r="H17" i="2" s="1"/>
  <c r="H27" i="2" s="1"/>
  <c r="H25" i="2"/>
  <c r="L16" i="3"/>
  <c r="H37" i="4"/>
  <c r="H52" i="4" s="1"/>
  <c r="J38" i="1"/>
  <c r="J51" i="1" s="1"/>
  <c r="J11" i="1"/>
  <c r="J23" i="1" s="1"/>
  <c r="J53" i="1" s="1"/>
  <c r="J24" i="1"/>
  <c r="J37" i="1" s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<sst xmlns="http://schemas.openxmlformats.org/spreadsheetml/2006/main" count="322" uniqueCount="155">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</sst>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69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Border="1" applyAlignment="1">
      <alignment horizontal="justify" vertical="center" wrapText="1"/>
    </xf>
    <xf numFmtId="0" fontId="36" fillId="0" borderId="0" xfId="0" applyFont="1" applyAlignment="1">
      <alignment horizontal="center"/>
    </xf>
    <xf numFmtId="49" fontId="37" fillId="0" borderId="41" xfId="0" applyNumberFormat="1" applyFont="1" applyBorder="1" applyAlignment="1">
      <alignment horizontal="justify" vertical="center" wrapText="1"/>
    </xf>
    <xf numFmtId="0" fontId="37" fillId="0" borderId="49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49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Border="1" applyAlignment="1">
      <alignment vertical="center" wrapText="1"/>
    </xf>
    <xf numFmtId="182" fontId="40" fillId="0" borderId="29" xfId="0" applyNumberFormat="1" applyFont="1" applyBorder="1" applyAlignment="1">
      <alignment vertical="center"/>
    </xf>
    <xf numFmtId="182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Border="1" applyAlignment="1">
      <alignment vertical="center"/>
    </xf>
    <xf numFmtId="182" fontId="40" fillId="0" borderId="34" xfId="0" applyNumberFormat="1" applyFont="1" applyBorder="1" applyAlignment="1">
      <alignment vertical="center" wrapText="1"/>
    </xf>
    <xf numFmtId="182" fontId="40" fillId="0" borderId="34" xfId="0" applyNumberFormat="1" applyFont="1" applyBorder="1" applyAlignment="1">
      <alignment vertical="center"/>
    </xf>
    <xf numFmtId="182" fontId="37" fillId="0" borderId="14" xfId="0" applyNumberFormat="1" applyFont="1" applyBorder="1" applyAlignment="1">
      <alignment vertical="center"/>
    </xf>
    <xf numFmtId="182" fontId="37" fillId="0" borderId="35" xfId="0" applyNumberFormat="1" applyFont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Border="1" applyAlignment="1">
      <alignment vertical="center" wrapText="1"/>
    </xf>
    <xf numFmtId="182" fontId="40" fillId="0" borderId="35" xfId="0" applyNumberFormat="1" applyFont="1" applyBorder="1" applyAlignment="1">
      <alignment vertical="center"/>
    </xf>
    <xf numFmtId="182" fontId="37" fillId="0" borderId="36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Border="1" applyAlignment="1">
      <alignment horizontal="center" vertical="center"/>
    </xf>
    <xf numFmtId="182" fontId="40" fillId="0" borderId="30" xfId="0" applyNumberFormat="1" applyFont="1" applyBorder="1" applyAlignment="1">
      <alignment vertical="center"/>
    </xf>
    <xf numFmtId="182" fontId="40" fillId="0" borderId="41" xfId="0" applyNumberFormat="1" applyFont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41" fontId="37" fillId="0" borderId="29" xfId="0" applyNumberFormat="1" applyFont="1" applyBorder="1" applyAlignment="1">
      <alignment horizontal="right" vertical="center"/>
    </xf>
    <xf numFmtId="41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41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41" fontId="37" fillId="0" borderId="30" xfId="0" applyNumberFormat="1" applyFont="1" applyBorder="1" applyAlignment="1">
      <alignment horizontal="right" vertical="center" wrapText="1"/>
    </xf>
    <xf numFmtId="0" fontId="37" fillId="0" borderId="29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9" fontId="36" fillId="0" borderId="45" xfId="0" applyNumberFormat="1" applyFont="1" applyBorder="1" applyAlignment="1">
      <alignment horizontal="center" vertical="center"/>
    </xf>
    <xf numFmtId="49" fontId="36" fillId="0" borderId="50" xfId="0" applyNumberFormat="1" applyFont="1" applyBorder="1" applyAlignment="1">
      <alignment horizontal="center"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Border="1" applyAlignment="1">
      <alignment horizontal="center" vertical="center" wrapText="1"/>
    </xf>
    <xf numFmtId="184" fontId="37" fillId="0" borderId="41" xfId="0" applyNumberFormat="1" applyFont="1" applyBorder="1" applyAlignment="1">
      <alignment horizontal="center" vertical="center" wrapText="1"/>
    </xf>
    <xf numFmtId="166" fontId="37" fillId="0" borderId="41" xfId="0" applyNumberFormat="1" applyFont="1" applyBorder="1" applyAlignment="1">
      <alignment horizontal="center" vertical="center" wrapText="1"/>
    </xf>
    <xf numFmtId="182" fontId="37" fillId="0" borderId="30" xfId="0" applyNumberFormat="1" applyFont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Border="1" applyAlignment="1">
      <alignment horizontal="center" vertical="center" wrapText="1"/>
    </xf>
    <xf numFmtId="49" fontId="37" fillId="0" borderId="30" xfId="0" applyNumberFormat="1" applyFont="1" applyBorder="1" applyAlignment="1">
      <alignment vertical="center"/>
    </xf>
    <xf numFmtId="49" fontId="37" fillId="0" borderId="42" xfId="0" applyNumberFormat="1" applyFont="1" applyBorder="1" applyAlignment="1">
      <alignment vertical="center"/>
    </xf>
    <xf numFmtId="0" fontId="40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workbookViewId="0"/>
  </sheetViews>
  <sheetFormatPr defaultColWidth="10.7109375" defaultRowHeight="15" x14ac:dyDescent="0.2"/>
  <cols>
    <col min="1" max="1" width="1.7109375" style="67" customWidth="1"/>
    <col min="2" max="5" width="8.7109375" style="67" customWidth="1"/>
    <col min="6" max="6" width="20.7109375" style="67" customWidth="1"/>
    <col min="7" max="10" width="15.7109375" style="67" customWidth="1"/>
    <col min="11" max="11" width="18.7109375" style="67" customWidth="1"/>
    <col min="12" max="12" width="19.7109375" style="67" customWidth="1"/>
    <col min="13" max="13" width="15.7109375" style="67" customWidth="1"/>
    <col min="14" max="14" width="20.7109375" style="67" customWidth="1"/>
    <col min="15" max="15" width="9.140625" style="67" customWidth="1"/>
    <col min="16" max="16" width="10.7109375" style="67" customWidth="1"/>
    <col min="17" max="16384" width="10.7109375" style="67"/>
  </cols>
  <sheetData>
    <row r="1" spans="2:14" s="61" customFormat="1" ht="49.5" customHeight="1" x14ac:dyDescent="0.2">
      <c r="B1" s="27" t="s">
        <v>0</v>
      </c>
      <c r="C1" s="27"/>
      <c r="D1" s="27"/>
      <c r="E1" s="27"/>
    </row>
    <row r="2" spans="2:14" s="62" customFormat="1" ht="30" customHeight="1" x14ac:dyDescent="0.2">
      <c r="B2" s="44" t="s">
        <v>1</v>
      </c>
      <c r="C2" s="44"/>
      <c r="D2" s="44"/>
      <c r="E2" s="44"/>
      <c r="F2" s="63" t="s">
        <v>2</v>
      </c>
    </row>
    <row r="3" spans="2:14" s="62" customFormat="1" ht="30" customHeight="1" x14ac:dyDescent="0.2">
      <c r="B3" s="44" t="s">
        <v>3</v>
      </c>
      <c r="C3" s="44"/>
      <c r="D3" s="44"/>
      <c r="E3" s="44"/>
      <c r="F3" s="64" t="s">
        <v>4</v>
      </c>
      <c r="G3" s="64"/>
    </row>
    <row r="4" spans="2:14" s="62" customFormat="1" ht="30" customHeight="1" x14ac:dyDescent="0.2">
      <c r="B4" s="44" t="s">
        <v>5</v>
      </c>
      <c r="C4" s="44"/>
      <c r="D4" s="44"/>
      <c r="E4" s="44"/>
      <c r="F4" s="65" t="s">
        <v>6</v>
      </c>
      <c r="G4" s="66">
        <v>2025</v>
      </c>
    </row>
    <row r="5" spans="2:14" s="62" customFormat="1" ht="49.5" customHeight="1" x14ac:dyDescent="0.2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2" customFormat="1" ht="49.5" customHeight="1" x14ac:dyDescent="0.2">
      <c r="B6" s="63" t="s">
        <v>8</v>
      </c>
    </row>
    <row r="7" spans="2:14" ht="30" customHeight="1" x14ac:dyDescent="0.2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 x14ac:dyDescent="0.2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 x14ac:dyDescent="0.2">
      <c r="B9" s="19"/>
      <c r="C9" s="20"/>
      <c r="D9" s="20"/>
      <c r="E9" s="20"/>
      <c r="F9" s="69" t="s">
        <v>18</v>
      </c>
      <c r="G9" s="69" t="s">
        <v>19</v>
      </c>
      <c r="H9" s="69" t="s">
        <v>20</v>
      </c>
      <c r="I9" s="23"/>
      <c r="J9" s="23"/>
      <c r="K9" s="23"/>
      <c r="L9" s="23"/>
      <c r="M9" s="23"/>
      <c r="N9" s="24"/>
    </row>
    <row r="10" spans="2:14" ht="24.75" customHeight="1" x14ac:dyDescent="0.2">
      <c r="B10" s="71"/>
      <c r="C10" s="21" t="s">
        <v>21</v>
      </c>
      <c r="D10" s="73"/>
      <c r="E10" s="74">
        <v>13</v>
      </c>
      <c r="F10" s="75">
        <v>255</v>
      </c>
      <c r="G10" s="75">
        <v>0</v>
      </c>
      <c r="H10" s="75">
        <f t="shared" ref="H10:H22" si="0">F10+G10</f>
        <v>255</v>
      </c>
      <c r="I10" s="76">
        <v>0</v>
      </c>
      <c r="J10" s="77">
        <f t="shared" ref="J10:J22" si="1">H10+I10</f>
        <v>255</v>
      </c>
      <c r="K10" s="75">
        <v>113</v>
      </c>
      <c r="L10" s="75">
        <v>35</v>
      </c>
      <c r="M10" s="78">
        <f t="shared" ref="M10:M22" si="2">K10+L10</f>
        <v>148</v>
      </c>
      <c r="N10" s="79">
        <v>42</v>
      </c>
    </row>
    <row r="11" spans="2:14" ht="24.75" customHeight="1" x14ac:dyDescent="0.2">
      <c r="B11" s="71"/>
      <c r="C11" s="22"/>
      <c r="D11" s="73"/>
      <c r="E11" s="80">
        <v>12</v>
      </c>
      <c r="F11" s="75">
        <v>10</v>
      </c>
      <c r="G11" s="75">
        <v>0</v>
      </c>
      <c r="H11" s="75">
        <f t="shared" si="0"/>
        <v>10</v>
      </c>
      <c r="I11" s="76">
        <v>0</v>
      </c>
      <c r="J11" s="77">
        <f t="shared" si="1"/>
        <v>10</v>
      </c>
      <c r="K11" s="75">
        <v>0</v>
      </c>
      <c r="L11" s="75">
        <v>0</v>
      </c>
      <c r="M11" s="78">
        <f t="shared" si="2"/>
        <v>0</v>
      </c>
      <c r="N11" s="79">
        <v>0</v>
      </c>
    </row>
    <row r="12" spans="2:14" ht="24.75" customHeight="1" x14ac:dyDescent="0.2">
      <c r="B12" s="71" t="s">
        <v>22</v>
      </c>
      <c r="C12" s="22"/>
      <c r="D12" s="81" t="s">
        <v>23</v>
      </c>
      <c r="E12" s="80">
        <v>11</v>
      </c>
      <c r="F12" s="75">
        <v>8</v>
      </c>
      <c r="G12" s="75">
        <v>0</v>
      </c>
      <c r="H12" s="75">
        <f t="shared" si="0"/>
        <v>8</v>
      </c>
      <c r="I12" s="76">
        <v>0</v>
      </c>
      <c r="J12" s="77">
        <f t="shared" si="1"/>
        <v>8</v>
      </c>
      <c r="K12" s="75">
        <v>1</v>
      </c>
      <c r="L12" s="75">
        <v>0</v>
      </c>
      <c r="M12" s="78">
        <f t="shared" si="2"/>
        <v>1</v>
      </c>
      <c r="N12" s="79">
        <v>0</v>
      </c>
    </row>
    <row r="13" spans="2:14" ht="24.75" customHeight="1" x14ac:dyDescent="0.2">
      <c r="B13" s="71" t="s">
        <v>24</v>
      </c>
      <c r="C13" s="22" t="s">
        <v>25</v>
      </c>
      <c r="D13" s="81" t="s">
        <v>26</v>
      </c>
      <c r="E13" s="80">
        <v>10</v>
      </c>
      <c r="F13" s="75">
        <v>90</v>
      </c>
      <c r="G13" s="75">
        <v>0</v>
      </c>
      <c r="H13" s="75">
        <f t="shared" si="0"/>
        <v>90</v>
      </c>
      <c r="I13" s="76">
        <v>0</v>
      </c>
      <c r="J13" s="77">
        <f t="shared" si="1"/>
        <v>90</v>
      </c>
      <c r="K13" s="75">
        <v>2</v>
      </c>
      <c r="L13" s="75">
        <v>0</v>
      </c>
      <c r="M13" s="78">
        <f t="shared" si="2"/>
        <v>2</v>
      </c>
      <c r="N13" s="79">
        <v>0</v>
      </c>
    </row>
    <row r="14" spans="2:14" ht="24.75" customHeight="1" x14ac:dyDescent="0.2">
      <c r="B14" s="71" t="s">
        <v>22</v>
      </c>
      <c r="C14" s="22"/>
      <c r="D14" s="81" t="s">
        <v>27</v>
      </c>
      <c r="E14" s="80">
        <v>9</v>
      </c>
      <c r="F14" s="75">
        <v>16</v>
      </c>
      <c r="G14" s="75">
        <v>0</v>
      </c>
      <c r="H14" s="75">
        <f t="shared" si="0"/>
        <v>16</v>
      </c>
      <c r="I14" s="76">
        <v>0</v>
      </c>
      <c r="J14" s="77">
        <f t="shared" si="1"/>
        <v>16</v>
      </c>
      <c r="K14" s="75">
        <v>0</v>
      </c>
      <c r="L14" s="75">
        <v>0</v>
      </c>
      <c r="M14" s="78">
        <f t="shared" si="2"/>
        <v>0</v>
      </c>
      <c r="N14" s="79">
        <v>0</v>
      </c>
    </row>
    <row r="15" spans="2:14" ht="24.75" customHeight="1" x14ac:dyDescent="0.2">
      <c r="B15" s="71" t="s">
        <v>28</v>
      </c>
      <c r="C15" s="22"/>
      <c r="D15" s="81" t="s">
        <v>29</v>
      </c>
      <c r="E15" s="80">
        <v>8</v>
      </c>
      <c r="F15" s="75">
        <v>2</v>
      </c>
      <c r="G15" s="75">
        <v>0</v>
      </c>
      <c r="H15" s="75">
        <f t="shared" si="0"/>
        <v>2</v>
      </c>
      <c r="I15" s="76">
        <v>0</v>
      </c>
      <c r="J15" s="77">
        <f t="shared" si="1"/>
        <v>2</v>
      </c>
      <c r="K15" s="75">
        <v>0</v>
      </c>
      <c r="L15" s="75">
        <v>0</v>
      </c>
      <c r="M15" s="78">
        <f t="shared" si="2"/>
        <v>0</v>
      </c>
      <c r="N15" s="79">
        <v>0</v>
      </c>
    </row>
    <row r="16" spans="2:14" ht="24.75" customHeight="1" x14ac:dyDescent="0.2">
      <c r="B16" s="71" t="s">
        <v>30</v>
      </c>
      <c r="C16" s="22"/>
      <c r="D16" s="81" t="s">
        <v>31</v>
      </c>
      <c r="E16" s="80">
        <v>7</v>
      </c>
      <c r="F16" s="75">
        <v>6</v>
      </c>
      <c r="G16" s="75">
        <v>0</v>
      </c>
      <c r="H16" s="75">
        <f t="shared" si="0"/>
        <v>6</v>
      </c>
      <c r="I16" s="76">
        <v>0</v>
      </c>
      <c r="J16" s="77">
        <f t="shared" si="1"/>
        <v>6</v>
      </c>
      <c r="K16" s="75">
        <v>0</v>
      </c>
      <c r="L16" s="75">
        <v>0</v>
      </c>
      <c r="M16" s="78">
        <f t="shared" si="2"/>
        <v>0</v>
      </c>
      <c r="N16" s="79">
        <v>0</v>
      </c>
    </row>
    <row r="17" spans="2:14" ht="24.75" customHeight="1" x14ac:dyDescent="0.2">
      <c r="B17" s="71" t="s">
        <v>23</v>
      </c>
      <c r="C17" s="22"/>
      <c r="D17" s="81" t="s">
        <v>30</v>
      </c>
      <c r="E17" s="80">
        <v>6</v>
      </c>
      <c r="F17" s="75">
        <v>7</v>
      </c>
      <c r="G17" s="75">
        <v>0</v>
      </c>
      <c r="H17" s="75">
        <f t="shared" si="0"/>
        <v>7</v>
      </c>
      <c r="I17" s="76">
        <v>0</v>
      </c>
      <c r="J17" s="77">
        <f t="shared" si="1"/>
        <v>7</v>
      </c>
      <c r="K17" s="75">
        <v>0</v>
      </c>
      <c r="L17" s="75">
        <v>0</v>
      </c>
      <c r="M17" s="78">
        <f t="shared" si="2"/>
        <v>0</v>
      </c>
      <c r="N17" s="79">
        <v>0</v>
      </c>
    </row>
    <row r="18" spans="2:14" ht="24.75" customHeight="1" x14ac:dyDescent="0.2">
      <c r="B18" s="71" t="s">
        <v>32</v>
      </c>
      <c r="C18" s="22" t="s">
        <v>22</v>
      </c>
      <c r="D18" s="81" t="s">
        <v>33</v>
      </c>
      <c r="E18" s="80">
        <v>5</v>
      </c>
      <c r="F18" s="75">
        <v>7</v>
      </c>
      <c r="G18" s="75">
        <v>0</v>
      </c>
      <c r="H18" s="75">
        <f t="shared" si="0"/>
        <v>7</v>
      </c>
      <c r="I18" s="76">
        <v>0</v>
      </c>
      <c r="J18" s="77">
        <f t="shared" si="1"/>
        <v>7</v>
      </c>
      <c r="K18" s="75">
        <v>0</v>
      </c>
      <c r="L18" s="75">
        <v>0</v>
      </c>
      <c r="M18" s="78">
        <f t="shared" si="2"/>
        <v>0</v>
      </c>
      <c r="N18" s="79">
        <v>0</v>
      </c>
    </row>
    <row r="19" spans="2:14" ht="24.75" customHeight="1" x14ac:dyDescent="0.2">
      <c r="B19" s="71" t="s">
        <v>22</v>
      </c>
      <c r="C19" s="22"/>
      <c r="D19" s="81" t="s">
        <v>31</v>
      </c>
      <c r="E19" s="80">
        <v>4</v>
      </c>
      <c r="F19" s="75">
        <v>4</v>
      </c>
      <c r="G19" s="75">
        <v>0</v>
      </c>
      <c r="H19" s="75">
        <f t="shared" si="0"/>
        <v>4</v>
      </c>
      <c r="I19" s="76">
        <v>0</v>
      </c>
      <c r="J19" s="77">
        <f t="shared" si="1"/>
        <v>4</v>
      </c>
      <c r="K19" s="75">
        <v>0</v>
      </c>
      <c r="L19" s="75">
        <v>0</v>
      </c>
      <c r="M19" s="78">
        <f t="shared" si="2"/>
        <v>0</v>
      </c>
      <c r="N19" s="79">
        <v>0</v>
      </c>
    </row>
    <row r="20" spans="2:14" ht="24.75" customHeight="1" x14ac:dyDescent="0.2">
      <c r="B20" s="71"/>
      <c r="C20" s="22"/>
      <c r="D20" s="73"/>
      <c r="E20" s="80">
        <v>3</v>
      </c>
      <c r="F20" s="75">
        <v>0</v>
      </c>
      <c r="G20" s="75">
        <v>3</v>
      </c>
      <c r="H20" s="75">
        <f t="shared" si="0"/>
        <v>3</v>
      </c>
      <c r="I20" s="76">
        <v>0</v>
      </c>
      <c r="J20" s="77">
        <f t="shared" si="1"/>
        <v>3</v>
      </c>
      <c r="K20" s="75">
        <v>0</v>
      </c>
      <c r="L20" s="75">
        <v>0</v>
      </c>
      <c r="M20" s="78">
        <f t="shared" si="2"/>
        <v>0</v>
      </c>
      <c r="N20" s="79">
        <v>0</v>
      </c>
    </row>
    <row r="21" spans="2:14" ht="24.75" customHeight="1" x14ac:dyDescent="0.2">
      <c r="B21" s="71"/>
      <c r="C21" s="22"/>
      <c r="D21" s="73"/>
      <c r="E21" s="80">
        <v>2</v>
      </c>
      <c r="F21" s="75">
        <v>0</v>
      </c>
      <c r="G21" s="75">
        <v>7</v>
      </c>
      <c r="H21" s="75">
        <f t="shared" si="0"/>
        <v>7</v>
      </c>
      <c r="I21" s="76">
        <v>0</v>
      </c>
      <c r="J21" s="77">
        <f t="shared" si="1"/>
        <v>7</v>
      </c>
      <c r="K21" s="75">
        <v>0</v>
      </c>
      <c r="L21" s="75">
        <v>0</v>
      </c>
      <c r="M21" s="78">
        <f t="shared" si="2"/>
        <v>0</v>
      </c>
      <c r="N21" s="79">
        <v>0</v>
      </c>
    </row>
    <row r="22" spans="2:14" ht="24.75" customHeight="1" x14ac:dyDescent="0.2">
      <c r="B22" s="71"/>
      <c r="C22" s="59"/>
      <c r="D22" s="73"/>
      <c r="E22" s="83">
        <v>1</v>
      </c>
      <c r="F22" s="75">
        <v>0</v>
      </c>
      <c r="G22" s="75">
        <v>9</v>
      </c>
      <c r="H22" s="75">
        <f t="shared" si="0"/>
        <v>9</v>
      </c>
      <c r="I22" s="75">
        <v>5</v>
      </c>
      <c r="J22" s="77">
        <f t="shared" si="1"/>
        <v>14</v>
      </c>
      <c r="K22" s="75">
        <v>0</v>
      </c>
      <c r="L22" s="75">
        <v>0</v>
      </c>
      <c r="M22" s="78">
        <f t="shared" si="2"/>
        <v>0</v>
      </c>
      <c r="N22" s="79">
        <v>0</v>
      </c>
    </row>
    <row r="23" spans="2:14" s="84" customFormat="1" ht="24.75" customHeight="1" x14ac:dyDescent="0.2">
      <c r="B23" s="19" t="s">
        <v>34</v>
      </c>
      <c r="C23" s="20"/>
      <c r="D23" s="20"/>
      <c r="E23" s="20"/>
      <c r="F23" s="85">
        <f t="shared" ref="F23:N23" si="3">SUM(F10:F22)</f>
        <v>405</v>
      </c>
      <c r="G23" s="85">
        <f t="shared" si="3"/>
        <v>19</v>
      </c>
      <c r="H23" s="85">
        <f t="shared" si="3"/>
        <v>424</v>
      </c>
      <c r="I23" s="85">
        <f t="shared" si="3"/>
        <v>5</v>
      </c>
      <c r="J23" s="85">
        <f t="shared" si="3"/>
        <v>429</v>
      </c>
      <c r="K23" s="85">
        <f t="shared" si="3"/>
        <v>116</v>
      </c>
      <c r="L23" s="85">
        <f t="shared" si="3"/>
        <v>35</v>
      </c>
      <c r="M23" s="85">
        <f t="shared" si="3"/>
        <v>151</v>
      </c>
      <c r="N23" s="86">
        <f t="shared" si="3"/>
        <v>42</v>
      </c>
    </row>
    <row r="24" spans="2:14" ht="24.75" customHeight="1" x14ac:dyDescent="0.2">
      <c r="B24" s="71"/>
      <c r="C24" s="21" t="s">
        <v>21</v>
      </c>
      <c r="D24" s="73"/>
      <c r="E24" s="74">
        <v>13</v>
      </c>
      <c r="F24" s="75">
        <v>334</v>
      </c>
      <c r="G24" s="75">
        <v>0</v>
      </c>
      <c r="H24" s="75">
        <f t="shared" ref="H24:H36" si="4">F24+G24</f>
        <v>334</v>
      </c>
      <c r="I24" s="76">
        <v>0</v>
      </c>
      <c r="J24" s="77">
        <f t="shared" ref="J24:J36" si="5">H24+I24</f>
        <v>334</v>
      </c>
      <c r="K24" s="75">
        <v>74</v>
      </c>
      <c r="L24" s="75">
        <v>39</v>
      </c>
      <c r="M24" s="78">
        <f t="shared" ref="M24:M36" si="6">K24+L24</f>
        <v>113</v>
      </c>
      <c r="N24" s="79">
        <v>50</v>
      </c>
    </row>
    <row r="25" spans="2:14" ht="24.75" customHeight="1" x14ac:dyDescent="0.2">
      <c r="B25" s="71"/>
      <c r="C25" s="22"/>
      <c r="D25" s="73"/>
      <c r="E25" s="80">
        <v>12</v>
      </c>
      <c r="F25" s="75">
        <v>13</v>
      </c>
      <c r="G25" s="75">
        <v>0</v>
      </c>
      <c r="H25" s="75">
        <f t="shared" si="4"/>
        <v>13</v>
      </c>
      <c r="I25" s="76">
        <v>0</v>
      </c>
      <c r="J25" s="77">
        <f t="shared" si="5"/>
        <v>13</v>
      </c>
      <c r="K25" s="75">
        <v>0</v>
      </c>
      <c r="L25" s="75">
        <v>0</v>
      </c>
      <c r="M25" s="78">
        <f t="shared" si="6"/>
        <v>0</v>
      </c>
      <c r="N25" s="79">
        <v>0</v>
      </c>
    </row>
    <row r="26" spans="2:14" ht="24.75" customHeight="1" x14ac:dyDescent="0.2">
      <c r="B26" s="71" t="s">
        <v>32</v>
      </c>
      <c r="C26" s="22"/>
      <c r="D26" s="81"/>
      <c r="E26" s="80">
        <v>11</v>
      </c>
      <c r="F26" s="75">
        <v>12</v>
      </c>
      <c r="G26" s="75">
        <v>0</v>
      </c>
      <c r="H26" s="75">
        <f t="shared" si="4"/>
        <v>12</v>
      </c>
      <c r="I26" s="76">
        <v>0</v>
      </c>
      <c r="J26" s="77">
        <f t="shared" si="5"/>
        <v>12</v>
      </c>
      <c r="K26" s="75">
        <v>0</v>
      </c>
      <c r="L26" s="75">
        <v>1</v>
      </c>
      <c r="M26" s="78">
        <f t="shared" si="6"/>
        <v>1</v>
      </c>
      <c r="N26" s="79">
        <v>1</v>
      </c>
    </row>
    <row r="27" spans="2:14" ht="24.75" customHeight="1" x14ac:dyDescent="0.2">
      <c r="B27" s="71" t="s">
        <v>35</v>
      </c>
      <c r="C27" s="22" t="s">
        <v>25</v>
      </c>
      <c r="D27" s="81" t="s">
        <v>36</v>
      </c>
      <c r="E27" s="80">
        <v>10</v>
      </c>
      <c r="F27" s="75">
        <v>33</v>
      </c>
      <c r="G27" s="75">
        <v>0</v>
      </c>
      <c r="H27" s="75">
        <f t="shared" si="4"/>
        <v>33</v>
      </c>
      <c r="I27" s="76">
        <v>0</v>
      </c>
      <c r="J27" s="77">
        <f t="shared" si="5"/>
        <v>33</v>
      </c>
      <c r="K27" s="75">
        <v>0</v>
      </c>
      <c r="L27" s="75">
        <v>0</v>
      </c>
      <c r="M27" s="78">
        <f t="shared" si="6"/>
        <v>0</v>
      </c>
      <c r="N27" s="79">
        <v>0</v>
      </c>
    </row>
    <row r="28" spans="2:14" ht="24.75" customHeight="1" x14ac:dyDescent="0.2">
      <c r="B28" s="71" t="s">
        <v>21</v>
      </c>
      <c r="C28" s="22"/>
      <c r="D28" s="81" t="s">
        <v>35</v>
      </c>
      <c r="E28" s="80">
        <v>9</v>
      </c>
      <c r="F28" s="75">
        <v>10</v>
      </c>
      <c r="G28" s="75">
        <v>0</v>
      </c>
      <c r="H28" s="75">
        <f t="shared" si="4"/>
        <v>10</v>
      </c>
      <c r="I28" s="76">
        <v>0</v>
      </c>
      <c r="J28" s="77">
        <f t="shared" si="5"/>
        <v>10</v>
      </c>
      <c r="K28" s="75">
        <v>0</v>
      </c>
      <c r="L28" s="75">
        <v>1</v>
      </c>
      <c r="M28" s="78">
        <f t="shared" si="6"/>
        <v>1</v>
      </c>
      <c r="N28" s="79">
        <v>1</v>
      </c>
    </row>
    <row r="29" spans="2:14" ht="24.75" customHeight="1" x14ac:dyDescent="0.2">
      <c r="B29" s="71" t="s">
        <v>24</v>
      </c>
      <c r="C29" s="22"/>
      <c r="D29" s="81" t="s">
        <v>37</v>
      </c>
      <c r="E29" s="80">
        <v>8</v>
      </c>
      <c r="F29" s="75">
        <v>6</v>
      </c>
      <c r="G29" s="75">
        <v>0</v>
      </c>
      <c r="H29" s="75">
        <f t="shared" si="4"/>
        <v>6</v>
      </c>
      <c r="I29" s="76">
        <v>0</v>
      </c>
      <c r="J29" s="77">
        <f t="shared" si="5"/>
        <v>6</v>
      </c>
      <c r="K29" s="75">
        <v>0</v>
      </c>
      <c r="L29" s="75">
        <v>0</v>
      </c>
      <c r="M29" s="78">
        <f t="shared" si="6"/>
        <v>0</v>
      </c>
      <c r="N29" s="79">
        <v>0</v>
      </c>
    </row>
    <row r="30" spans="2:14" ht="24.75" customHeight="1" x14ac:dyDescent="0.2">
      <c r="B30" s="71" t="s">
        <v>30</v>
      </c>
      <c r="C30" s="22"/>
      <c r="D30" s="81" t="s">
        <v>30</v>
      </c>
      <c r="E30" s="80">
        <v>7</v>
      </c>
      <c r="F30" s="75">
        <v>4</v>
      </c>
      <c r="G30" s="75">
        <v>0</v>
      </c>
      <c r="H30" s="75">
        <f t="shared" si="4"/>
        <v>4</v>
      </c>
      <c r="I30" s="76">
        <v>0</v>
      </c>
      <c r="J30" s="77">
        <f t="shared" si="5"/>
        <v>4</v>
      </c>
      <c r="K30" s="75">
        <v>0</v>
      </c>
      <c r="L30" s="75">
        <v>0</v>
      </c>
      <c r="M30" s="78">
        <f t="shared" si="6"/>
        <v>0</v>
      </c>
      <c r="N30" s="79">
        <v>0</v>
      </c>
    </row>
    <row r="31" spans="2:14" ht="24.75" customHeight="1" x14ac:dyDescent="0.2">
      <c r="B31" s="71" t="s">
        <v>21</v>
      </c>
      <c r="C31" s="22"/>
      <c r="D31" s="81" t="s">
        <v>33</v>
      </c>
      <c r="E31" s="80">
        <v>6</v>
      </c>
      <c r="F31" s="75">
        <v>3</v>
      </c>
      <c r="G31" s="75">
        <v>0</v>
      </c>
      <c r="H31" s="75">
        <f t="shared" si="4"/>
        <v>3</v>
      </c>
      <c r="I31" s="76">
        <v>0</v>
      </c>
      <c r="J31" s="77">
        <f t="shared" si="5"/>
        <v>3</v>
      </c>
      <c r="K31" s="75">
        <v>0</v>
      </c>
      <c r="L31" s="75">
        <v>0</v>
      </c>
      <c r="M31" s="78">
        <f t="shared" si="6"/>
        <v>0</v>
      </c>
      <c r="N31" s="79">
        <v>0</v>
      </c>
    </row>
    <row r="32" spans="2:14" ht="24.75" customHeight="1" x14ac:dyDescent="0.2">
      <c r="B32" s="71" t="s">
        <v>33</v>
      </c>
      <c r="C32" s="22" t="s">
        <v>22</v>
      </c>
      <c r="D32" s="81"/>
      <c r="E32" s="80">
        <v>5</v>
      </c>
      <c r="F32" s="75">
        <v>10</v>
      </c>
      <c r="G32" s="75">
        <v>0</v>
      </c>
      <c r="H32" s="75">
        <f t="shared" si="4"/>
        <v>10</v>
      </c>
      <c r="I32" s="76">
        <v>0</v>
      </c>
      <c r="J32" s="77">
        <f t="shared" si="5"/>
        <v>10</v>
      </c>
      <c r="K32" s="75">
        <v>1</v>
      </c>
      <c r="L32" s="75">
        <v>0</v>
      </c>
      <c r="M32" s="78">
        <f t="shared" si="6"/>
        <v>1</v>
      </c>
      <c r="N32" s="79">
        <v>0</v>
      </c>
    </row>
    <row r="33" spans="2:14" ht="24.75" customHeight="1" x14ac:dyDescent="0.2">
      <c r="B33" s="71"/>
      <c r="C33" s="22"/>
      <c r="D33" s="81"/>
      <c r="E33" s="80">
        <v>4</v>
      </c>
      <c r="F33" s="75">
        <v>5</v>
      </c>
      <c r="G33" s="75">
        <v>0</v>
      </c>
      <c r="H33" s="75">
        <f t="shared" si="4"/>
        <v>5</v>
      </c>
      <c r="I33" s="76">
        <v>0</v>
      </c>
      <c r="J33" s="77">
        <f t="shared" si="5"/>
        <v>5</v>
      </c>
      <c r="K33" s="75">
        <v>0</v>
      </c>
      <c r="L33" s="75">
        <v>0</v>
      </c>
      <c r="M33" s="78">
        <f t="shared" si="6"/>
        <v>0</v>
      </c>
      <c r="N33" s="79">
        <v>0</v>
      </c>
    </row>
    <row r="34" spans="2:14" ht="24.75" customHeight="1" x14ac:dyDescent="0.2">
      <c r="B34" s="71"/>
      <c r="C34" s="22"/>
      <c r="D34" s="73"/>
      <c r="E34" s="80">
        <v>3</v>
      </c>
      <c r="F34" s="75">
        <v>0</v>
      </c>
      <c r="G34" s="75">
        <v>2</v>
      </c>
      <c r="H34" s="75">
        <f t="shared" si="4"/>
        <v>2</v>
      </c>
      <c r="I34" s="76">
        <v>0</v>
      </c>
      <c r="J34" s="77">
        <f t="shared" si="5"/>
        <v>2</v>
      </c>
      <c r="K34" s="75">
        <v>0</v>
      </c>
      <c r="L34" s="75">
        <v>0</v>
      </c>
      <c r="M34" s="78">
        <f t="shared" si="6"/>
        <v>0</v>
      </c>
      <c r="N34" s="79">
        <v>0</v>
      </c>
    </row>
    <row r="35" spans="2:14" ht="24.75" customHeight="1" x14ac:dyDescent="0.2">
      <c r="B35" s="71"/>
      <c r="C35" s="22"/>
      <c r="D35" s="73"/>
      <c r="E35" s="80">
        <v>2</v>
      </c>
      <c r="F35" s="75">
        <v>0</v>
      </c>
      <c r="G35" s="75">
        <v>9</v>
      </c>
      <c r="H35" s="75">
        <f t="shared" si="4"/>
        <v>9</v>
      </c>
      <c r="I35" s="76">
        <v>0</v>
      </c>
      <c r="J35" s="77">
        <f t="shared" si="5"/>
        <v>9</v>
      </c>
      <c r="K35" s="75">
        <v>0</v>
      </c>
      <c r="L35" s="75">
        <v>0</v>
      </c>
      <c r="M35" s="78">
        <f t="shared" si="6"/>
        <v>0</v>
      </c>
      <c r="N35" s="79">
        <v>0</v>
      </c>
    </row>
    <row r="36" spans="2:14" ht="24.75" customHeight="1" x14ac:dyDescent="0.2">
      <c r="B36" s="71"/>
      <c r="C36" s="59"/>
      <c r="D36" s="73"/>
      <c r="E36" s="83">
        <v>1</v>
      </c>
      <c r="F36" s="87">
        <v>0</v>
      </c>
      <c r="G36" s="87">
        <v>18</v>
      </c>
      <c r="H36" s="87">
        <f t="shared" si="4"/>
        <v>18</v>
      </c>
      <c r="I36" s="87">
        <v>9</v>
      </c>
      <c r="J36" s="88">
        <f t="shared" si="5"/>
        <v>27</v>
      </c>
      <c r="K36" s="87">
        <v>0</v>
      </c>
      <c r="L36" s="87">
        <v>0</v>
      </c>
      <c r="M36" s="89">
        <f t="shared" si="6"/>
        <v>0</v>
      </c>
      <c r="N36" s="90">
        <v>0</v>
      </c>
    </row>
    <row r="37" spans="2:14" s="84" customFormat="1" ht="24.75" customHeight="1" x14ac:dyDescent="0.2">
      <c r="B37" s="19" t="s">
        <v>38</v>
      </c>
      <c r="C37" s="20"/>
      <c r="D37" s="20"/>
      <c r="E37" s="20"/>
      <c r="F37" s="85">
        <f t="shared" ref="F37:N37" si="7">SUM(F24:F36)</f>
        <v>430</v>
      </c>
      <c r="G37" s="85">
        <f t="shared" si="7"/>
        <v>29</v>
      </c>
      <c r="H37" s="85">
        <f t="shared" si="7"/>
        <v>459</v>
      </c>
      <c r="I37" s="85">
        <f t="shared" si="7"/>
        <v>9</v>
      </c>
      <c r="J37" s="85">
        <f t="shared" si="7"/>
        <v>468</v>
      </c>
      <c r="K37" s="85">
        <f t="shared" si="7"/>
        <v>75</v>
      </c>
      <c r="L37" s="85">
        <f t="shared" si="7"/>
        <v>41</v>
      </c>
      <c r="M37" s="85">
        <f t="shared" si="7"/>
        <v>116</v>
      </c>
      <c r="N37" s="86">
        <f t="shared" si="7"/>
        <v>52</v>
      </c>
    </row>
    <row r="38" spans="2:14" ht="24.75" customHeight="1" x14ac:dyDescent="0.2">
      <c r="B38" s="71"/>
      <c r="C38" s="21" t="s">
        <v>21</v>
      </c>
      <c r="D38" s="73"/>
      <c r="E38" s="74">
        <v>13</v>
      </c>
      <c r="F38" s="91">
        <v>0</v>
      </c>
      <c r="G38" s="91">
        <v>0</v>
      </c>
      <c r="H38" s="91">
        <f t="shared" ref="H38:H50" si="8">F38+G38</f>
        <v>0</v>
      </c>
      <c r="I38" s="92">
        <v>0</v>
      </c>
      <c r="J38" s="93">
        <f t="shared" ref="J38:J50" si="9">H38+I38</f>
        <v>0</v>
      </c>
      <c r="K38" s="91">
        <v>0</v>
      </c>
      <c r="L38" s="91">
        <v>1</v>
      </c>
      <c r="M38" s="94">
        <f t="shared" ref="M38:M50" si="10">K38+L38</f>
        <v>1</v>
      </c>
      <c r="N38" s="95">
        <v>1</v>
      </c>
    </row>
    <row r="39" spans="2:14" ht="24.75" customHeight="1" x14ac:dyDescent="0.2">
      <c r="B39" s="71"/>
      <c r="C39" s="22"/>
      <c r="D39" s="81" t="s">
        <v>39</v>
      </c>
      <c r="E39" s="80">
        <v>12</v>
      </c>
      <c r="F39" s="75">
        <v>0</v>
      </c>
      <c r="G39" s="75">
        <v>0</v>
      </c>
      <c r="H39" s="75">
        <f t="shared" si="8"/>
        <v>0</v>
      </c>
      <c r="I39" s="76">
        <v>0</v>
      </c>
      <c r="J39" s="77">
        <f t="shared" si="9"/>
        <v>0</v>
      </c>
      <c r="K39" s="75">
        <v>0</v>
      </c>
      <c r="L39" s="75">
        <v>0</v>
      </c>
      <c r="M39" s="78">
        <f t="shared" si="10"/>
        <v>0</v>
      </c>
      <c r="N39" s="79">
        <v>0</v>
      </c>
    </row>
    <row r="40" spans="2:14" ht="24.75" customHeight="1" x14ac:dyDescent="0.2">
      <c r="B40" s="71" t="s">
        <v>22</v>
      </c>
      <c r="C40" s="22"/>
      <c r="D40" s="81" t="s">
        <v>26</v>
      </c>
      <c r="E40" s="80">
        <v>11</v>
      </c>
      <c r="F40" s="75">
        <v>0</v>
      </c>
      <c r="G40" s="75">
        <v>0</v>
      </c>
      <c r="H40" s="75">
        <f t="shared" si="8"/>
        <v>0</v>
      </c>
      <c r="I40" s="76">
        <v>0</v>
      </c>
      <c r="J40" s="77">
        <f t="shared" si="9"/>
        <v>0</v>
      </c>
      <c r="K40" s="75">
        <v>0</v>
      </c>
      <c r="L40" s="75">
        <v>0</v>
      </c>
      <c r="M40" s="78">
        <f t="shared" si="10"/>
        <v>0</v>
      </c>
      <c r="N40" s="79">
        <v>0</v>
      </c>
    </row>
    <row r="41" spans="2:14" ht="24.75" customHeight="1" x14ac:dyDescent="0.2">
      <c r="B41" s="71" t="s">
        <v>26</v>
      </c>
      <c r="C41" s="22" t="s">
        <v>25</v>
      </c>
      <c r="D41" s="81" t="s">
        <v>24</v>
      </c>
      <c r="E41" s="80">
        <v>10</v>
      </c>
      <c r="F41" s="75">
        <v>0</v>
      </c>
      <c r="G41" s="75">
        <v>0</v>
      </c>
      <c r="H41" s="75">
        <f t="shared" si="8"/>
        <v>0</v>
      </c>
      <c r="I41" s="76">
        <v>0</v>
      </c>
      <c r="J41" s="77">
        <f t="shared" si="9"/>
        <v>0</v>
      </c>
      <c r="K41" s="75">
        <v>0</v>
      </c>
      <c r="L41" s="75">
        <v>0</v>
      </c>
      <c r="M41" s="78">
        <f t="shared" si="10"/>
        <v>0</v>
      </c>
      <c r="N41" s="79">
        <v>0</v>
      </c>
    </row>
    <row r="42" spans="2:14" ht="24.75" customHeight="1" x14ac:dyDescent="0.2">
      <c r="B42" s="71" t="s">
        <v>40</v>
      </c>
      <c r="C42" s="22"/>
      <c r="D42" s="81" t="s">
        <v>37</v>
      </c>
      <c r="E42" s="80">
        <v>9</v>
      </c>
      <c r="F42" s="75">
        <v>0</v>
      </c>
      <c r="G42" s="75">
        <v>0</v>
      </c>
      <c r="H42" s="75">
        <f t="shared" si="8"/>
        <v>0</v>
      </c>
      <c r="I42" s="76">
        <v>0</v>
      </c>
      <c r="J42" s="77">
        <f t="shared" si="9"/>
        <v>0</v>
      </c>
      <c r="K42" s="75">
        <v>0</v>
      </c>
      <c r="L42" s="75">
        <v>0</v>
      </c>
      <c r="M42" s="78">
        <f t="shared" si="10"/>
        <v>0</v>
      </c>
      <c r="N42" s="79">
        <v>0</v>
      </c>
    </row>
    <row r="43" spans="2:14" ht="24.75" customHeight="1" x14ac:dyDescent="0.2">
      <c r="B43" s="71" t="s">
        <v>30</v>
      </c>
      <c r="C43" s="22"/>
      <c r="D43" s="81" t="s">
        <v>22</v>
      </c>
      <c r="E43" s="80">
        <v>8</v>
      </c>
      <c r="F43" s="75">
        <v>0</v>
      </c>
      <c r="G43" s="75">
        <v>0</v>
      </c>
      <c r="H43" s="75">
        <f t="shared" si="8"/>
        <v>0</v>
      </c>
      <c r="I43" s="76">
        <v>0</v>
      </c>
      <c r="J43" s="77">
        <f t="shared" si="9"/>
        <v>0</v>
      </c>
      <c r="K43" s="75">
        <v>0</v>
      </c>
      <c r="L43" s="75">
        <v>0</v>
      </c>
      <c r="M43" s="78">
        <f t="shared" si="10"/>
        <v>0</v>
      </c>
      <c r="N43" s="79">
        <v>0</v>
      </c>
    </row>
    <row r="44" spans="2:14" ht="24.75" customHeight="1" x14ac:dyDescent="0.2">
      <c r="B44" s="71" t="s">
        <v>28</v>
      </c>
      <c r="C44" s="22"/>
      <c r="D44" s="81" t="s">
        <v>36</v>
      </c>
      <c r="E44" s="80">
        <v>7</v>
      </c>
      <c r="F44" s="75">
        <v>0</v>
      </c>
      <c r="G44" s="75">
        <v>0</v>
      </c>
      <c r="H44" s="75">
        <f t="shared" si="8"/>
        <v>0</v>
      </c>
      <c r="I44" s="76">
        <v>0</v>
      </c>
      <c r="J44" s="77">
        <f t="shared" si="9"/>
        <v>0</v>
      </c>
      <c r="K44" s="75">
        <v>0</v>
      </c>
      <c r="L44" s="75">
        <v>0</v>
      </c>
      <c r="M44" s="78">
        <f t="shared" si="10"/>
        <v>0</v>
      </c>
      <c r="N44" s="79">
        <v>0</v>
      </c>
    </row>
    <row r="45" spans="2:14" ht="24.75" customHeight="1" x14ac:dyDescent="0.2">
      <c r="B45" s="71" t="s">
        <v>30</v>
      </c>
      <c r="C45" s="22"/>
      <c r="D45" s="81" t="s">
        <v>29</v>
      </c>
      <c r="E45" s="80">
        <v>6</v>
      </c>
      <c r="F45" s="75">
        <v>0</v>
      </c>
      <c r="G45" s="75">
        <v>0</v>
      </c>
      <c r="H45" s="75">
        <f t="shared" si="8"/>
        <v>0</v>
      </c>
      <c r="I45" s="76">
        <v>0</v>
      </c>
      <c r="J45" s="77">
        <f t="shared" si="9"/>
        <v>0</v>
      </c>
      <c r="K45" s="75">
        <v>0</v>
      </c>
      <c r="L45" s="75">
        <v>0</v>
      </c>
      <c r="M45" s="78">
        <f t="shared" si="10"/>
        <v>0</v>
      </c>
      <c r="N45" s="79">
        <v>0</v>
      </c>
    </row>
    <row r="46" spans="2:14" ht="24.75" customHeight="1" x14ac:dyDescent="0.2">
      <c r="B46" s="71" t="s">
        <v>22</v>
      </c>
      <c r="C46" s="22" t="s">
        <v>22</v>
      </c>
      <c r="D46" s="81" t="s">
        <v>24</v>
      </c>
      <c r="E46" s="80">
        <v>5</v>
      </c>
      <c r="F46" s="75">
        <v>0</v>
      </c>
      <c r="G46" s="75">
        <v>0</v>
      </c>
      <c r="H46" s="75">
        <f t="shared" si="8"/>
        <v>0</v>
      </c>
      <c r="I46" s="76">
        <v>0</v>
      </c>
      <c r="J46" s="77">
        <f t="shared" si="9"/>
        <v>0</v>
      </c>
      <c r="K46" s="75">
        <v>0</v>
      </c>
      <c r="L46" s="75">
        <v>0</v>
      </c>
      <c r="M46" s="78">
        <f t="shared" si="10"/>
        <v>0</v>
      </c>
      <c r="N46" s="79">
        <v>0</v>
      </c>
    </row>
    <row r="47" spans="2:14" ht="24.75" customHeight="1" x14ac:dyDescent="0.2">
      <c r="B47" s="71" t="s">
        <v>31</v>
      </c>
      <c r="C47" s="22"/>
      <c r="D47" s="81" t="s">
        <v>32</v>
      </c>
      <c r="E47" s="80">
        <v>4</v>
      </c>
      <c r="F47" s="75">
        <v>0</v>
      </c>
      <c r="G47" s="75">
        <v>0</v>
      </c>
      <c r="H47" s="75">
        <f t="shared" si="8"/>
        <v>0</v>
      </c>
      <c r="I47" s="76">
        <v>0</v>
      </c>
      <c r="J47" s="77">
        <f t="shared" si="9"/>
        <v>0</v>
      </c>
      <c r="K47" s="75">
        <v>0</v>
      </c>
      <c r="L47" s="75">
        <v>0</v>
      </c>
      <c r="M47" s="78">
        <f t="shared" si="10"/>
        <v>0</v>
      </c>
      <c r="N47" s="79">
        <v>0</v>
      </c>
    </row>
    <row r="48" spans="2:14" ht="24.75" customHeight="1" x14ac:dyDescent="0.2">
      <c r="B48" s="71"/>
      <c r="C48" s="22"/>
      <c r="D48" s="81" t="s">
        <v>22</v>
      </c>
      <c r="E48" s="80">
        <v>3</v>
      </c>
      <c r="F48" s="75">
        <v>0</v>
      </c>
      <c r="G48" s="75">
        <v>0</v>
      </c>
      <c r="H48" s="75">
        <f t="shared" si="8"/>
        <v>0</v>
      </c>
      <c r="I48" s="76">
        <v>0</v>
      </c>
      <c r="J48" s="77">
        <f t="shared" si="9"/>
        <v>0</v>
      </c>
      <c r="K48" s="75">
        <v>0</v>
      </c>
      <c r="L48" s="75">
        <v>0</v>
      </c>
      <c r="M48" s="78">
        <f t="shared" si="10"/>
        <v>0</v>
      </c>
      <c r="N48" s="79">
        <v>0</v>
      </c>
    </row>
    <row r="49" spans="2:14" ht="24.75" customHeight="1" x14ac:dyDescent="0.2">
      <c r="B49" s="71"/>
      <c r="C49" s="22"/>
      <c r="D49" s="81" t="s">
        <v>28</v>
      </c>
      <c r="E49" s="80">
        <v>2</v>
      </c>
      <c r="F49" s="75">
        <v>0</v>
      </c>
      <c r="G49" s="75">
        <v>0</v>
      </c>
      <c r="H49" s="75">
        <f t="shared" si="8"/>
        <v>0</v>
      </c>
      <c r="I49" s="76">
        <v>0</v>
      </c>
      <c r="J49" s="77">
        <f t="shared" si="9"/>
        <v>0</v>
      </c>
      <c r="K49" s="75">
        <v>0</v>
      </c>
      <c r="L49" s="75">
        <v>0</v>
      </c>
      <c r="M49" s="78">
        <f t="shared" si="10"/>
        <v>0</v>
      </c>
      <c r="N49" s="79">
        <v>0</v>
      </c>
    </row>
    <row r="50" spans="2:14" ht="24.75" customHeight="1" x14ac:dyDescent="0.2">
      <c r="B50" s="71"/>
      <c r="C50" s="59"/>
      <c r="D50" s="73"/>
      <c r="E50" s="83">
        <v>1</v>
      </c>
      <c r="F50" s="75">
        <v>0</v>
      </c>
      <c r="G50" s="75">
        <v>0</v>
      </c>
      <c r="H50" s="75">
        <f t="shared" si="8"/>
        <v>0</v>
      </c>
      <c r="I50" s="76">
        <v>0</v>
      </c>
      <c r="J50" s="77">
        <f t="shared" si="9"/>
        <v>0</v>
      </c>
      <c r="K50" s="75">
        <v>0</v>
      </c>
      <c r="L50" s="75">
        <v>0</v>
      </c>
      <c r="M50" s="78">
        <f t="shared" si="10"/>
        <v>0</v>
      </c>
      <c r="N50" s="79">
        <v>0</v>
      </c>
    </row>
    <row r="51" spans="2:14" s="84" customFormat="1" ht="24.75" customHeight="1" x14ac:dyDescent="0.2">
      <c r="B51" s="19" t="s">
        <v>41</v>
      </c>
      <c r="C51" s="20"/>
      <c r="D51" s="20"/>
      <c r="E51" s="20"/>
      <c r="F51" s="85">
        <f t="shared" ref="F51:N51" si="11">SUM(F38:F50)</f>
        <v>0</v>
      </c>
      <c r="G51" s="85">
        <f t="shared" si="11"/>
        <v>0</v>
      </c>
      <c r="H51" s="85">
        <f t="shared" si="11"/>
        <v>0</v>
      </c>
      <c r="I51" s="85">
        <f t="shared" si="11"/>
        <v>0</v>
      </c>
      <c r="J51" s="85">
        <f t="shared" si="11"/>
        <v>0</v>
      </c>
      <c r="K51" s="85">
        <f t="shared" si="11"/>
        <v>0</v>
      </c>
      <c r="L51" s="85">
        <f t="shared" si="11"/>
        <v>1</v>
      </c>
      <c r="M51" s="85">
        <f t="shared" si="11"/>
        <v>1</v>
      </c>
      <c r="N51" s="86">
        <f t="shared" si="11"/>
        <v>1</v>
      </c>
    </row>
    <row r="52" spans="2:14" ht="24.75" customHeight="1" x14ac:dyDescent="0.2">
      <c r="B52" s="19" t="s">
        <v>42</v>
      </c>
      <c r="C52" s="20"/>
      <c r="D52" s="20"/>
      <c r="E52" s="20"/>
      <c r="F52" s="96">
        <v>0</v>
      </c>
      <c r="G52" s="96">
        <v>0</v>
      </c>
      <c r="H52" s="96">
        <f>F52+G52</f>
        <v>0</v>
      </c>
      <c r="I52" s="76">
        <v>0</v>
      </c>
      <c r="J52" s="77">
        <f>H52+I52</f>
        <v>0</v>
      </c>
      <c r="K52" s="75">
        <v>1</v>
      </c>
      <c r="L52" s="75">
        <v>5</v>
      </c>
      <c r="M52" s="78">
        <f>K52+L52</f>
        <v>6</v>
      </c>
      <c r="N52" s="79">
        <v>5</v>
      </c>
    </row>
    <row r="53" spans="2:14" s="84" customFormat="1" ht="24.75" customHeight="1" x14ac:dyDescent="0.2">
      <c r="B53" s="45" t="s">
        <v>43</v>
      </c>
      <c r="C53" s="23"/>
      <c r="D53" s="23"/>
      <c r="E53" s="24"/>
      <c r="F53" s="97">
        <f t="shared" ref="F53:N53" si="12">+F23+F37+F51+F52</f>
        <v>835</v>
      </c>
      <c r="G53" s="97">
        <f t="shared" si="12"/>
        <v>48</v>
      </c>
      <c r="H53" s="97">
        <f t="shared" si="12"/>
        <v>883</v>
      </c>
      <c r="I53" s="97">
        <f t="shared" si="12"/>
        <v>14</v>
      </c>
      <c r="J53" s="97">
        <f t="shared" si="12"/>
        <v>897</v>
      </c>
      <c r="K53" s="97">
        <f t="shared" si="12"/>
        <v>192</v>
      </c>
      <c r="L53" s="97">
        <f t="shared" si="12"/>
        <v>82</v>
      </c>
      <c r="M53" s="97">
        <f t="shared" si="12"/>
        <v>274</v>
      </c>
      <c r="N53" s="98">
        <f t="shared" si="12"/>
        <v>100</v>
      </c>
    </row>
    <row r="54" spans="2:14" ht="24.75" customHeight="1" x14ac:dyDescent="0.2"/>
    <row r="55" spans="2:14" ht="24.75" customHeight="1" x14ac:dyDescent="0.2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workbookViewId="0"/>
  </sheetViews>
  <sheetFormatPr defaultColWidth="10.7109375" defaultRowHeight="15" x14ac:dyDescent="0.2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9" customWidth="1"/>
    <col min="22" max="22" width="10.7109375" style="111" customWidth="1"/>
    <col min="23" max="24" width="10.7109375" style="99" customWidth="1"/>
    <col min="25" max="25" width="10.7109375" style="111" customWidth="1"/>
    <col min="26" max="30" width="10.7109375" style="99" customWidth="1"/>
    <col min="31" max="34" width="10.7109375" style="112" customWidth="1"/>
    <col min="35" max="35" width="10.7109375" style="99" customWidth="1"/>
    <col min="36" max="257" width="10.7109375" style="110" customWidth="1"/>
    <col min="258" max="259" width="10.7109375" style="60" customWidth="1"/>
    <col min="260" max="16384" width="10.7109375" style="60"/>
  </cols>
  <sheetData>
    <row r="1" spans="1:257" s="99" customFormat="1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99" customFormat="1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99" customFormat="1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99" customFormat="1" ht="30" customHeight="1" x14ac:dyDescent="0.2">
      <c r="A4" s="62"/>
      <c r="B4" s="62" t="s">
        <v>5</v>
      </c>
      <c r="C4" s="65" t="s">
        <v>6</v>
      </c>
      <c r="D4" s="100">
        <v>2025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99" customFormat="1" ht="49.5" customHeight="1" x14ac:dyDescent="0.2">
      <c r="A5" s="62"/>
      <c r="B5" s="49" t="s">
        <v>7</v>
      </c>
      <c r="C5" s="49"/>
      <c r="D5" s="49"/>
      <c r="E5" s="49"/>
      <c r="F5" s="49"/>
      <c r="G5" s="49"/>
      <c r="H5" s="49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99" customFormat="1" ht="49.5" customHeight="1" x14ac:dyDescent="0.2">
      <c r="A6" s="62"/>
      <c r="B6" s="63" t="s">
        <v>44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99" customFormat="1" ht="34.5" customHeight="1" x14ac:dyDescent="0.2">
      <c r="A7" s="67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99" customFormat="1" ht="30" customHeight="1" x14ac:dyDescent="0.2">
      <c r="A8" s="67"/>
      <c r="B8" s="19"/>
      <c r="C8" s="20" t="s">
        <v>46</v>
      </c>
      <c r="D8" s="20"/>
      <c r="E8" s="20"/>
      <c r="F8" s="20" t="s">
        <v>47</v>
      </c>
      <c r="G8" s="20"/>
      <c r="H8" s="42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99" customFormat="1" ht="19.5" customHeight="1" x14ac:dyDescent="0.2">
      <c r="A9" s="67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9" customFormat="1" ht="19.5" customHeight="1" x14ac:dyDescent="0.2">
      <c r="A10" s="67"/>
      <c r="B10" s="19"/>
      <c r="C10" s="20"/>
      <c r="D10" s="20"/>
      <c r="E10" s="20"/>
      <c r="F10" s="20"/>
      <c r="G10" s="20"/>
      <c r="H10" s="42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99" customFormat="1" ht="19.5" customHeight="1" x14ac:dyDescent="0.2">
      <c r="A11" s="67"/>
      <c r="B11" s="19"/>
      <c r="C11" s="20"/>
      <c r="D11" s="20"/>
      <c r="E11" s="20"/>
      <c r="F11" s="20"/>
      <c r="G11" s="20"/>
      <c r="H11" s="42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99" customFormat="1" ht="24.75" customHeight="1" x14ac:dyDescent="0.2">
      <c r="A12" s="67"/>
      <c r="B12" s="101" t="s">
        <v>50</v>
      </c>
      <c r="C12" s="101"/>
      <c r="D12" s="101"/>
      <c r="E12" s="101"/>
      <c r="F12" s="101"/>
      <c r="G12" s="101"/>
      <c r="H12" s="101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99" customFormat="1" ht="24.75" customHeight="1" x14ac:dyDescent="0.2">
      <c r="A13" s="67"/>
      <c r="B13" s="102" t="s">
        <v>51</v>
      </c>
      <c r="C13" s="75">
        <v>1</v>
      </c>
      <c r="D13" s="75">
        <v>0</v>
      </c>
      <c r="E13" s="75">
        <f>C13+D13</f>
        <v>1</v>
      </c>
      <c r="F13" s="75">
        <v>0</v>
      </c>
      <c r="G13" s="75">
        <v>1</v>
      </c>
      <c r="H13" s="103">
        <f>E13+F13+G13</f>
        <v>2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99" customFormat="1" ht="24.75" customHeight="1" x14ac:dyDescent="0.2">
      <c r="A14" s="67"/>
      <c r="B14" s="102" t="s">
        <v>52</v>
      </c>
      <c r="C14" s="75">
        <v>34</v>
      </c>
      <c r="D14" s="75">
        <v>0</v>
      </c>
      <c r="E14" s="75">
        <f>C14+D14</f>
        <v>34</v>
      </c>
      <c r="F14" s="75">
        <v>4</v>
      </c>
      <c r="G14" s="75">
        <v>2</v>
      </c>
      <c r="H14" s="103">
        <f>E14+F14+G14</f>
        <v>40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99" customFormat="1" ht="24.75" customHeight="1" x14ac:dyDescent="0.2">
      <c r="A15" s="67"/>
      <c r="B15" s="102" t="s">
        <v>53</v>
      </c>
      <c r="C15" s="75">
        <v>52</v>
      </c>
      <c r="D15" s="75">
        <v>0</v>
      </c>
      <c r="E15" s="75">
        <f>C15+D15</f>
        <v>52</v>
      </c>
      <c r="F15" s="75">
        <v>7</v>
      </c>
      <c r="G15" s="75">
        <v>3</v>
      </c>
      <c r="H15" s="103">
        <f>E15+F15+G15</f>
        <v>62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99" customFormat="1" ht="24.75" customHeight="1" x14ac:dyDescent="0.2">
      <c r="A16" s="67"/>
      <c r="B16" s="102" t="s">
        <v>54</v>
      </c>
      <c r="C16" s="75">
        <v>69</v>
      </c>
      <c r="D16" s="75">
        <v>0</v>
      </c>
      <c r="E16" s="75">
        <f>C16+D16</f>
        <v>69</v>
      </c>
      <c r="F16" s="75">
        <v>9</v>
      </c>
      <c r="G16" s="75">
        <v>2</v>
      </c>
      <c r="H16" s="103">
        <f>E16+F16+G16</f>
        <v>80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9" customFormat="1" ht="24.75" customHeight="1" x14ac:dyDescent="0.2">
      <c r="A17" s="67"/>
      <c r="B17" s="104" t="s">
        <v>55</v>
      </c>
      <c r="C17" s="78">
        <f t="shared" ref="C17:H17" si="0">SUM(C13:C16)</f>
        <v>156</v>
      </c>
      <c r="D17" s="78">
        <f t="shared" si="0"/>
        <v>0</v>
      </c>
      <c r="E17" s="78">
        <f t="shared" si="0"/>
        <v>156</v>
      </c>
      <c r="F17" s="78">
        <f t="shared" si="0"/>
        <v>20</v>
      </c>
      <c r="G17" s="78">
        <f t="shared" si="0"/>
        <v>8</v>
      </c>
      <c r="H17" s="103">
        <f t="shared" si="0"/>
        <v>184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99" customFormat="1" ht="24.75" customHeight="1" x14ac:dyDescent="0.2">
      <c r="A18" s="67"/>
      <c r="B18" s="105" t="s">
        <v>56</v>
      </c>
      <c r="C18" s="105"/>
      <c r="D18" s="105"/>
      <c r="E18" s="105"/>
      <c r="F18" s="105"/>
      <c r="G18" s="105"/>
      <c r="H18" s="105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99" customFormat="1" ht="24.75" customHeight="1" x14ac:dyDescent="0.2">
      <c r="A19" s="67"/>
      <c r="B19" s="102" t="s">
        <v>57</v>
      </c>
      <c r="C19" s="75">
        <v>198</v>
      </c>
      <c r="D19" s="96">
        <v>0</v>
      </c>
      <c r="E19" s="75">
        <f t="shared" ref="E19:E25" si="1">C19+D19</f>
        <v>198</v>
      </c>
      <c r="F19" s="96">
        <v>0</v>
      </c>
      <c r="G19" s="75">
        <v>0</v>
      </c>
      <c r="H19" s="103">
        <f t="shared" ref="H19:H25" si="2">E19+G19</f>
        <v>198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99" customFormat="1" ht="24.75" customHeight="1" x14ac:dyDescent="0.2">
      <c r="A20" s="67"/>
      <c r="B20" s="102" t="s">
        <v>58</v>
      </c>
      <c r="C20" s="75">
        <v>39</v>
      </c>
      <c r="D20" s="96">
        <v>0</v>
      </c>
      <c r="E20" s="75">
        <f t="shared" si="1"/>
        <v>39</v>
      </c>
      <c r="F20" s="96">
        <v>0</v>
      </c>
      <c r="G20" s="75">
        <v>1</v>
      </c>
      <c r="H20" s="103">
        <f t="shared" si="2"/>
        <v>40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99" customFormat="1" ht="24.75" customHeight="1" x14ac:dyDescent="0.2">
      <c r="A21" s="67"/>
      <c r="B21" s="102" t="s">
        <v>59</v>
      </c>
      <c r="C21" s="75">
        <v>132</v>
      </c>
      <c r="D21" s="96">
        <v>0</v>
      </c>
      <c r="E21" s="75">
        <f t="shared" si="1"/>
        <v>132</v>
      </c>
      <c r="F21" s="96">
        <v>0</v>
      </c>
      <c r="G21" s="75">
        <v>5</v>
      </c>
      <c r="H21" s="103">
        <f t="shared" si="2"/>
        <v>137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99" customFormat="1" ht="24.75" customHeight="1" x14ac:dyDescent="0.2">
      <c r="A22" s="67"/>
      <c r="B22" s="102" t="s">
        <v>60</v>
      </c>
      <c r="C22" s="75">
        <v>108</v>
      </c>
      <c r="D22" s="96">
        <v>0</v>
      </c>
      <c r="E22" s="75">
        <f t="shared" si="1"/>
        <v>108</v>
      </c>
      <c r="F22" s="96">
        <v>0</v>
      </c>
      <c r="G22" s="75">
        <v>5</v>
      </c>
      <c r="H22" s="103">
        <f t="shared" si="2"/>
        <v>113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99" customFormat="1" ht="24.75" customHeight="1" x14ac:dyDescent="0.2">
      <c r="A23" s="67"/>
      <c r="B23" s="102" t="s">
        <v>61</v>
      </c>
      <c r="C23" s="75">
        <v>54</v>
      </c>
      <c r="D23" s="96">
        <v>0</v>
      </c>
      <c r="E23" s="75">
        <f t="shared" si="1"/>
        <v>54</v>
      </c>
      <c r="F23" s="96">
        <v>0</v>
      </c>
      <c r="G23" s="75">
        <v>3</v>
      </c>
      <c r="H23" s="103">
        <f t="shared" si="2"/>
        <v>57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99" customFormat="1" ht="24.75" customHeight="1" x14ac:dyDescent="0.2">
      <c r="A24" s="67"/>
      <c r="B24" s="102" t="s">
        <v>62</v>
      </c>
      <c r="C24" s="75">
        <v>64</v>
      </c>
      <c r="D24" s="96">
        <v>0</v>
      </c>
      <c r="E24" s="75">
        <f t="shared" si="1"/>
        <v>64</v>
      </c>
      <c r="F24" s="96">
        <v>0</v>
      </c>
      <c r="G24" s="75">
        <v>15</v>
      </c>
      <c r="H24" s="103">
        <f t="shared" si="2"/>
        <v>79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99" customFormat="1" ht="24.75" customHeight="1" x14ac:dyDescent="0.2">
      <c r="A25" s="67"/>
      <c r="B25" s="102" t="s">
        <v>63</v>
      </c>
      <c r="C25" s="75">
        <v>0</v>
      </c>
      <c r="D25" s="96">
        <v>0</v>
      </c>
      <c r="E25" s="75">
        <f t="shared" si="1"/>
        <v>0</v>
      </c>
      <c r="F25" s="96">
        <v>0</v>
      </c>
      <c r="G25" s="75">
        <v>0</v>
      </c>
      <c r="H25" s="103">
        <f t="shared" si="2"/>
        <v>0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99" customFormat="1" ht="24.75" customHeight="1" x14ac:dyDescent="0.2">
      <c r="A26" s="67"/>
      <c r="B26" s="104" t="s">
        <v>64</v>
      </c>
      <c r="C26" s="78">
        <f t="shared" ref="C26:H26" si="3">SUM(C19:C25)</f>
        <v>595</v>
      </c>
      <c r="D26" s="78">
        <f t="shared" si="3"/>
        <v>0</v>
      </c>
      <c r="E26" s="78">
        <f t="shared" si="3"/>
        <v>595</v>
      </c>
      <c r="F26" s="78">
        <f t="shared" si="3"/>
        <v>0</v>
      </c>
      <c r="G26" s="78">
        <f t="shared" si="3"/>
        <v>29</v>
      </c>
      <c r="H26" s="103">
        <f t="shared" si="3"/>
        <v>624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99" customFormat="1" ht="24.75" customHeight="1" x14ac:dyDescent="0.2">
      <c r="A27" s="67"/>
      <c r="B27" s="106" t="s">
        <v>14</v>
      </c>
      <c r="C27" s="97">
        <f t="shared" ref="C27:H27" si="4">C17+C26</f>
        <v>751</v>
      </c>
      <c r="D27" s="97">
        <f t="shared" si="4"/>
        <v>0</v>
      </c>
      <c r="E27" s="97">
        <f t="shared" si="4"/>
        <v>751</v>
      </c>
      <c r="F27" s="97">
        <f t="shared" si="4"/>
        <v>20</v>
      </c>
      <c r="G27" s="97">
        <f t="shared" si="4"/>
        <v>37</v>
      </c>
      <c r="H27" s="98">
        <f t="shared" si="4"/>
        <v>808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99" customFormat="1" hidden="1" x14ac:dyDescent="0.2">
      <c r="A28" s="67"/>
      <c r="B28" s="107"/>
      <c r="C28" s="107"/>
      <c r="D28" s="107"/>
      <c r="E28" s="107"/>
      <c r="F28" s="107"/>
      <c r="G28" s="107"/>
      <c r="H28" s="10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99" customFormat="1" ht="19.5" customHeight="1" x14ac:dyDescent="0.2">
      <c r="A29" s="67"/>
      <c r="B29" s="108"/>
      <c r="C29" s="108"/>
      <c r="D29" s="108"/>
      <c r="E29" s="108"/>
      <c r="F29" s="108"/>
      <c r="G29" s="108"/>
      <c r="H29" s="108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99" customFormat="1" ht="19.5" customHeight="1" x14ac:dyDescent="0.2">
      <c r="A30" s="67"/>
      <c r="B30" s="84" t="s">
        <v>65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9" customFormat="1" ht="45.75" customHeight="1" x14ac:dyDescent="0.2">
      <c r="A31" s="67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7"/>
      <c r="N31" s="67"/>
      <c r="O31" s="67"/>
      <c r="P31" s="67"/>
      <c r="Q31" s="67"/>
      <c r="R31" s="67"/>
      <c r="S31" s="67"/>
      <c r="T31" s="6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99" customFormat="1" ht="19.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99" customFormat="1" ht="19.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99" customFormat="1" ht="19.5" customHeight="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99" customFormat="1" ht="19.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109375" defaultRowHeight="15.75" x14ac:dyDescent="0.2"/>
  <cols>
    <col min="1" max="1" width="3.42578125" style="67" customWidth="1"/>
    <col min="2" max="2" width="40.7109375" style="67" customWidth="1"/>
    <col min="3" max="11" width="20.7109375" style="67" customWidth="1"/>
    <col min="12" max="12" width="20.7109375" style="84" customWidth="1"/>
    <col min="13" max="13" width="10.28515625" style="67" customWidth="1"/>
    <col min="14" max="246" width="10.7109375" style="67" customWidth="1"/>
    <col min="247" max="247" width="10.7109375" style="127" customWidth="1"/>
    <col min="248" max="16384" width="10.7109375" style="127"/>
  </cols>
  <sheetData>
    <row r="1" spans="1:246" s="113" customFormat="1" ht="49.5" customHeight="1" x14ac:dyDescent="0.35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14" customFormat="1" ht="30" customHeight="1" x14ac:dyDescent="0.3">
      <c r="A2" s="62"/>
      <c r="B2" s="62" t="s">
        <v>1</v>
      </c>
      <c r="C2" s="63" t="s">
        <v>2</v>
      </c>
      <c r="E2" s="62"/>
      <c r="F2" s="62"/>
      <c r="G2" s="62"/>
      <c r="H2" s="62"/>
      <c r="I2" s="62"/>
      <c r="J2" s="62"/>
      <c r="K2" s="62"/>
      <c r="L2" s="63"/>
      <c r="M2" s="62"/>
      <c r="N2" s="62"/>
      <c r="O2" s="6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14" customFormat="1" ht="30" customHeight="1" x14ac:dyDescent="0.3">
      <c r="A3" s="62"/>
      <c r="B3" s="62" t="s">
        <v>3</v>
      </c>
      <c r="C3" s="64" t="s">
        <v>4</v>
      </c>
      <c r="E3" s="64"/>
      <c r="F3" s="62"/>
      <c r="G3" s="63"/>
      <c r="H3" s="63"/>
      <c r="I3" s="63"/>
      <c r="J3" s="63"/>
      <c r="K3" s="63"/>
      <c r="L3" s="63"/>
      <c r="M3" s="62"/>
      <c r="N3" s="62"/>
      <c r="O3" s="62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14" customFormat="1" ht="30" customHeight="1" x14ac:dyDescent="0.3">
      <c r="A4" s="62"/>
      <c r="B4" s="62" t="s">
        <v>5</v>
      </c>
      <c r="C4" s="65" t="s">
        <v>6</v>
      </c>
      <c r="D4" s="66">
        <v>2025</v>
      </c>
      <c r="F4" s="62"/>
      <c r="G4" s="63"/>
      <c r="H4" s="63"/>
      <c r="I4" s="63"/>
      <c r="J4" s="63"/>
      <c r="K4" s="63"/>
      <c r="L4" s="63"/>
      <c r="M4" s="62"/>
      <c r="N4" s="62"/>
      <c r="O4" s="6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14" customFormat="1" ht="19.5" customHeight="1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3"/>
      <c r="M5" s="62"/>
      <c r="N5" s="62"/>
      <c r="O5" s="62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14" customFormat="1" ht="49.5" customHeight="1" x14ac:dyDescent="0.3">
      <c r="A6" s="62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2"/>
      <c r="N6" s="62"/>
      <c r="O6" s="6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14" customFormat="1" ht="49.5" customHeight="1" x14ac:dyDescent="0.3">
      <c r="A7" s="62"/>
      <c r="B7" s="63" t="s">
        <v>67</v>
      </c>
      <c r="C7" s="62"/>
      <c r="D7" s="62"/>
      <c r="E7" s="62"/>
      <c r="F7" s="62"/>
      <c r="G7" s="62"/>
      <c r="H7" s="62"/>
      <c r="I7" s="62"/>
      <c r="J7" s="62"/>
      <c r="K7" s="62"/>
      <c r="L7" s="63"/>
      <c r="M7" s="62"/>
      <c r="N7" s="62"/>
      <c r="O7" s="62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2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2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2">
      <c r="B10" s="19"/>
      <c r="C10" s="68" t="s">
        <v>73</v>
      </c>
      <c r="D10" s="68" t="s">
        <v>74</v>
      </c>
      <c r="E10" s="68" t="s">
        <v>75</v>
      </c>
      <c r="F10" s="68" t="s">
        <v>76</v>
      </c>
      <c r="G10" s="68" t="s">
        <v>77</v>
      </c>
      <c r="H10" s="68" t="s">
        <v>75</v>
      </c>
      <c r="I10" s="68" t="s">
        <v>76</v>
      </c>
      <c r="J10" s="20"/>
      <c r="K10" s="20"/>
      <c r="L10" s="42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2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2">
      <c r="B12" s="115" t="s">
        <v>51</v>
      </c>
      <c r="C12" s="116">
        <v>0</v>
      </c>
      <c r="D12" s="116">
        <v>1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  <c r="K12" s="116">
        <v>1</v>
      </c>
      <c r="L12" s="117">
        <f>SUM(C12:K12)</f>
        <v>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2">
      <c r="B13" s="115" t="s">
        <v>52</v>
      </c>
      <c r="C13" s="116">
        <v>14</v>
      </c>
      <c r="D13" s="116">
        <v>12</v>
      </c>
      <c r="E13" s="116">
        <v>7</v>
      </c>
      <c r="F13" s="116">
        <v>0</v>
      </c>
      <c r="G13" s="116">
        <v>0</v>
      </c>
      <c r="H13" s="116">
        <v>1</v>
      </c>
      <c r="I13" s="116">
        <v>0</v>
      </c>
      <c r="J13" s="116">
        <v>4</v>
      </c>
      <c r="K13" s="116">
        <v>2</v>
      </c>
      <c r="L13" s="117">
        <f>SUM(C13:K13)</f>
        <v>40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2">
      <c r="B14" s="115" t="s">
        <v>53</v>
      </c>
      <c r="C14" s="116">
        <v>47</v>
      </c>
      <c r="D14" s="116">
        <v>3</v>
      </c>
      <c r="E14" s="116">
        <v>1</v>
      </c>
      <c r="F14" s="116">
        <v>0</v>
      </c>
      <c r="G14" s="116">
        <v>0</v>
      </c>
      <c r="H14" s="116">
        <v>0</v>
      </c>
      <c r="I14" s="116">
        <v>1</v>
      </c>
      <c r="J14" s="116">
        <v>7</v>
      </c>
      <c r="K14" s="116">
        <v>3</v>
      </c>
      <c r="L14" s="117">
        <f>SUM(C14:K14)</f>
        <v>62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2">
      <c r="B15" s="115" t="s">
        <v>54</v>
      </c>
      <c r="C15" s="116">
        <v>56</v>
      </c>
      <c r="D15" s="116">
        <v>11</v>
      </c>
      <c r="E15" s="116">
        <v>1</v>
      </c>
      <c r="F15" s="116">
        <v>0</v>
      </c>
      <c r="G15" s="116">
        <v>0</v>
      </c>
      <c r="H15" s="116">
        <v>1</v>
      </c>
      <c r="I15" s="116">
        <v>0</v>
      </c>
      <c r="J15" s="116">
        <v>9</v>
      </c>
      <c r="K15" s="116">
        <v>2</v>
      </c>
      <c r="L15" s="117">
        <f>SUM(C15:K15)</f>
        <v>80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2">
      <c r="B16" s="118" t="s">
        <v>78</v>
      </c>
      <c r="C16" s="119">
        <f t="shared" ref="C16:K16" si="0">SUM(C12:C15)</f>
        <v>117</v>
      </c>
      <c r="D16" s="119">
        <f t="shared" si="0"/>
        <v>27</v>
      </c>
      <c r="E16" s="119">
        <f t="shared" si="0"/>
        <v>9</v>
      </c>
      <c r="F16" s="119">
        <f t="shared" si="0"/>
        <v>0</v>
      </c>
      <c r="G16" s="119">
        <f t="shared" si="0"/>
        <v>0</v>
      </c>
      <c r="H16" s="119">
        <f t="shared" si="0"/>
        <v>2</v>
      </c>
      <c r="I16" s="119">
        <f t="shared" si="0"/>
        <v>1</v>
      </c>
      <c r="J16" s="119">
        <f t="shared" si="0"/>
        <v>20</v>
      </c>
      <c r="K16" s="119">
        <f t="shared" si="0"/>
        <v>8</v>
      </c>
      <c r="L16" s="117">
        <f>SUM(C16:K16)</f>
        <v>184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2">
      <c r="B17" s="120" t="s">
        <v>56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2">
      <c r="B18" s="115" t="s">
        <v>57</v>
      </c>
      <c r="C18" s="116">
        <v>172</v>
      </c>
      <c r="D18" s="116">
        <v>22</v>
      </c>
      <c r="E18" s="116">
        <v>2</v>
      </c>
      <c r="F18" s="116">
        <v>0</v>
      </c>
      <c r="G18" s="116">
        <v>1</v>
      </c>
      <c r="H18" s="116">
        <v>1</v>
      </c>
      <c r="I18" s="116">
        <v>0</v>
      </c>
      <c r="J18" s="121">
        <v>0</v>
      </c>
      <c r="K18" s="116">
        <v>0</v>
      </c>
      <c r="L18" s="117">
        <f t="shared" ref="L18:L26" si="1">SUM(C18:K18)</f>
        <v>198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2">
      <c r="B19" s="115" t="s">
        <v>58</v>
      </c>
      <c r="C19" s="116">
        <v>34</v>
      </c>
      <c r="D19" s="116">
        <v>3</v>
      </c>
      <c r="E19" s="116">
        <v>1</v>
      </c>
      <c r="F19" s="116">
        <v>0</v>
      </c>
      <c r="G19" s="116">
        <v>0</v>
      </c>
      <c r="H19" s="116">
        <v>1</v>
      </c>
      <c r="I19" s="116">
        <v>0</v>
      </c>
      <c r="J19" s="121">
        <v>0</v>
      </c>
      <c r="K19" s="116">
        <v>1</v>
      </c>
      <c r="L19" s="117">
        <f t="shared" si="1"/>
        <v>40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2">
      <c r="B20" s="115" t="s">
        <v>59</v>
      </c>
      <c r="C20" s="116">
        <v>123</v>
      </c>
      <c r="D20" s="116">
        <v>9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21">
        <v>0</v>
      </c>
      <c r="K20" s="116">
        <v>5</v>
      </c>
      <c r="L20" s="117">
        <f t="shared" si="1"/>
        <v>137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2">
      <c r="B21" s="115" t="s">
        <v>60</v>
      </c>
      <c r="C21" s="116">
        <v>98</v>
      </c>
      <c r="D21" s="116">
        <v>9</v>
      </c>
      <c r="E21" s="116">
        <v>0</v>
      </c>
      <c r="F21" s="116">
        <v>0</v>
      </c>
      <c r="G21" s="116">
        <v>1</v>
      </c>
      <c r="H21" s="116">
        <v>0</v>
      </c>
      <c r="I21" s="116">
        <v>0</v>
      </c>
      <c r="J21" s="121">
        <v>0</v>
      </c>
      <c r="K21" s="116">
        <v>5</v>
      </c>
      <c r="L21" s="117">
        <f t="shared" si="1"/>
        <v>113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2">
      <c r="B22" s="115" t="s">
        <v>61</v>
      </c>
      <c r="C22" s="116">
        <v>51</v>
      </c>
      <c r="D22" s="116">
        <v>3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21">
        <v>0</v>
      </c>
      <c r="K22" s="116">
        <v>3</v>
      </c>
      <c r="L22" s="117">
        <f t="shared" si="1"/>
        <v>57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2">
      <c r="B23" s="115" t="s">
        <v>62</v>
      </c>
      <c r="C23" s="116">
        <v>58</v>
      </c>
      <c r="D23" s="116">
        <v>2</v>
      </c>
      <c r="E23" s="116">
        <v>1</v>
      </c>
      <c r="F23" s="116">
        <v>2</v>
      </c>
      <c r="G23" s="116">
        <v>1</v>
      </c>
      <c r="H23" s="116">
        <v>0</v>
      </c>
      <c r="I23" s="116">
        <v>0</v>
      </c>
      <c r="J23" s="121">
        <v>0</v>
      </c>
      <c r="K23" s="116">
        <v>15</v>
      </c>
      <c r="L23" s="117">
        <f t="shared" si="1"/>
        <v>79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2">
      <c r="B24" s="122" t="s">
        <v>79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21">
        <v>0</v>
      </c>
      <c r="K24" s="116">
        <v>0</v>
      </c>
      <c r="L24" s="117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2">
      <c r="B25" s="118" t="s">
        <v>80</v>
      </c>
      <c r="C25" s="119">
        <f t="shared" ref="C25:K25" si="2">SUM(C18:C24)</f>
        <v>536</v>
      </c>
      <c r="D25" s="119">
        <f t="shared" si="2"/>
        <v>48</v>
      </c>
      <c r="E25" s="119">
        <f t="shared" si="2"/>
        <v>4</v>
      </c>
      <c r="F25" s="119">
        <f t="shared" si="2"/>
        <v>2</v>
      </c>
      <c r="G25" s="119">
        <f t="shared" si="2"/>
        <v>3</v>
      </c>
      <c r="H25" s="119">
        <f t="shared" si="2"/>
        <v>2</v>
      </c>
      <c r="I25" s="119">
        <f t="shared" si="2"/>
        <v>0</v>
      </c>
      <c r="J25" s="119">
        <f t="shared" si="2"/>
        <v>0</v>
      </c>
      <c r="K25" s="119">
        <f t="shared" si="2"/>
        <v>29</v>
      </c>
      <c r="L25" s="117">
        <f t="shared" si="1"/>
        <v>624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2">
      <c r="B26" s="123" t="s">
        <v>14</v>
      </c>
      <c r="C26" s="124">
        <f t="shared" ref="C26:K26" si="3">C16+C25</f>
        <v>653</v>
      </c>
      <c r="D26" s="124">
        <f t="shared" si="3"/>
        <v>75</v>
      </c>
      <c r="E26" s="124">
        <f t="shared" si="3"/>
        <v>13</v>
      </c>
      <c r="F26" s="124">
        <f t="shared" si="3"/>
        <v>2</v>
      </c>
      <c r="G26" s="124">
        <f t="shared" si="3"/>
        <v>3</v>
      </c>
      <c r="H26" s="124">
        <f t="shared" si="3"/>
        <v>4</v>
      </c>
      <c r="I26" s="124">
        <f t="shared" si="3"/>
        <v>1</v>
      </c>
      <c r="J26" s="124">
        <f t="shared" si="3"/>
        <v>20</v>
      </c>
      <c r="K26" s="124">
        <f t="shared" si="3"/>
        <v>37</v>
      </c>
      <c r="L26" s="125">
        <f t="shared" si="1"/>
        <v>808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2">
      <c r="C27" s="126"/>
      <c r="D27" s="12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2">
      <c r="B28" s="84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2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2"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</row>
    <row r="31" spans="2:246" ht="19.5" customHeight="1" x14ac:dyDescent="0.2"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</row>
    <row r="32" spans="2:246" ht="19.5" customHeight="1" x14ac:dyDescent="0.2"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</row>
    <row r="33" spans="16:246" ht="19.5" customHeight="1" x14ac:dyDescent="0.2"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</row>
    <row r="34" spans="16:246" ht="19.5" customHeight="1" x14ac:dyDescent="0.2"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</row>
    <row r="35" spans="16:246" ht="19.5" customHeight="1" x14ac:dyDescent="0.2"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</row>
    <row r="36" spans="16:246" ht="19.5" customHeight="1" x14ac:dyDescent="0.2"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</row>
    <row r="37" spans="16:246" ht="19.5" customHeight="1" x14ac:dyDescent="0.2"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</row>
    <row r="38" spans="16:246" ht="19.5" customHeight="1" x14ac:dyDescent="0.2"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</row>
    <row r="39" spans="16:246" ht="19.5" customHeight="1" x14ac:dyDescent="0.2"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</row>
    <row r="40" spans="16:246" ht="19.5" customHeight="1" x14ac:dyDescent="0.2"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</row>
    <row r="41" spans="16:246" ht="19.5" customHeight="1" x14ac:dyDescent="0.2"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</row>
    <row r="42" spans="16:246" ht="19.5" customHeight="1" x14ac:dyDescent="0.2"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</row>
    <row r="43" spans="16:246" ht="19.5" customHeight="1" x14ac:dyDescent="0.2"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</row>
    <row r="44" spans="16:246" ht="19.5" customHeight="1" x14ac:dyDescent="0.2"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</row>
    <row r="45" spans="16:246" ht="19.5" customHeight="1" x14ac:dyDescent="0.2"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workbookViewId="0"/>
  </sheetViews>
  <sheetFormatPr defaultColWidth="10.7109375" defaultRowHeight="15.75" x14ac:dyDescent="0.2"/>
  <cols>
    <col min="1" max="1" width="2.5703125" style="67" customWidth="1"/>
    <col min="2" max="4" width="12.7109375" style="67" customWidth="1"/>
    <col min="5" max="7" width="30.7109375" style="67" customWidth="1"/>
    <col min="8" max="8" width="30.7109375" style="84" customWidth="1"/>
    <col min="9" max="21" width="10.7109375" style="67" customWidth="1"/>
    <col min="22" max="16384" width="10.7109375" style="67"/>
  </cols>
  <sheetData>
    <row r="1" spans="2:8" s="61" customFormat="1" ht="49.5" customHeight="1" x14ac:dyDescent="0.2">
      <c r="B1" s="61" t="s">
        <v>0</v>
      </c>
    </row>
    <row r="2" spans="2:8" s="62" customFormat="1" ht="30" customHeight="1" x14ac:dyDescent="0.2">
      <c r="B2" s="62" t="s">
        <v>1</v>
      </c>
      <c r="E2" s="63" t="s">
        <v>2</v>
      </c>
      <c r="H2" s="63"/>
    </row>
    <row r="3" spans="2:8" s="62" customFormat="1" ht="30" customHeight="1" x14ac:dyDescent="0.2">
      <c r="B3" s="62" t="s">
        <v>3</v>
      </c>
      <c r="E3" s="64" t="s">
        <v>4</v>
      </c>
      <c r="F3" s="64"/>
      <c r="H3" s="63"/>
    </row>
    <row r="4" spans="2:8" s="62" customFormat="1" ht="30" customHeight="1" x14ac:dyDescent="0.2">
      <c r="B4" s="62" t="s">
        <v>5</v>
      </c>
      <c r="E4" s="65" t="s">
        <v>6</v>
      </c>
      <c r="F4" s="66">
        <v>2025</v>
      </c>
      <c r="H4" s="63"/>
    </row>
    <row r="5" spans="2:8" s="62" customFormat="1" ht="19.5" customHeight="1" x14ac:dyDescent="0.2">
      <c r="B5" s="100"/>
      <c r="H5" s="63"/>
    </row>
    <row r="6" spans="2:8" s="62" customFormat="1" ht="49.5" customHeight="1" x14ac:dyDescent="0.2">
      <c r="B6" s="49" t="s">
        <v>7</v>
      </c>
      <c r="C6" s="49"/>
      <c r="D6" s="49"/>
      <c r="E6" s="49"/>
      <c r="F6" s="49"/>
      <c r="G6" s="49"/>
      <c r="H6" s="49"/>
    </row>
    <row r="7" spans="2:8" s="62" customFormat="1" ht="49.5" customHeight="1" x14ac:dyDescent="0.2">
      <c r="B7" s="63" t="s">
        <v>82</v>
      </c>
      <c r="H7" s="63"/>
    </row>
    <row r="8" spans="2:8" ht="39.75" customHeight="1" x14ac:dyDescent="0.2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 x14ac:dyDescent="0.2">
      <c r="B9" s="19"/>
      <c r="C9" s="20"/>
      <c r="D9" s="20"/>
      <c r="E9" s="69" t="s">
        <v>85</v>
      </c>
      <c r="F9" s="69" t="s">
        <v>86</v>
      </c>
      <c r="G9" s="69" t="s">
        <v>87</v>
      </c>
      <c r="H9" s="70" t="s">
        <v>14</v>
      </c>
    </row>
    <row r="10" spans="2:8" ht="24.75" customHeight="1" x14ac:dyDescent="0.2">
      <c r="B10" s="71"/>
      <c r="C10" s="82"/>
      <c r="D10" s="74">
        <v>13</v>
      </c>
      <c r="E10" s="128">
        <v>212</v>
      </c>
      <c r="F10" s="128">
        <v>43</v>
      </c>
      <c r="G10" s="128">
        <v>0</v>
      </c>
      <c r="H10" s="129">
        <f t="shared" ref="H10:H37" si="0">SUM(E10:G10)</f>
        <v>255</v>
      </c>
    </row>
    <row r="11" spans="2:8" ht="24.75" customHeight="1" x14ac:dyDescent="0.2">
      <c r="B11" s="71"/>
      <c r="C11" s="81" t="s">
        <v>21</v>
      </c>
      <c r="D11" s="80">
        <v>12</v>
      </c>
      <c r="E11" s="128">
        <v>10</v>
      </c>
      <c r="F11" s="128">
        <v>0</v>
      </c>
      <c r="G11" s="128">
        <v>0</v>
      </c>
      <c r="H11" s="129">
        <f t="shared" si="0"/>
        <v>10</v>
      </c>
    </row>
    <row r="12" spans="2:8" ht="24.75" customHeight="1" x14ac:dyDescent="0.2">
      <c r="B12" s="71" t="s">
        <v>22</v>
      </c>
      <c r="C12" s="72"/>
      <c r="D12" s="80">
        <v>11</v>
      </c>
      <c r="E12" s="128">
        <v>4</v>
      </c>
      <c r="F12" s="128">
        <v>4</v>
      </c>
      <c r="G12" s="128">
        <v>0</v>
      </c>
      <c r="H12" s="129">
        <f t="shared" si="0"/>
        <v>8</v>
      </c>
    </row>
    <row r="13" spans="2:8" ht="24.75" customHeight="1" x14ac:dyDescent="0.2">
      <c r="B13" s="71" t="s">
        <v>24</v>
      </c>
      <c r="C13" s="82"/>
      <c r="D13" s="80">
        <v>10</v>
      </c>
      <c r="E13" s="128">
        <v>82</v>
      </c>
      <c r="F13" s="128">
        <v>8</v>
      </c>
      <c r="G13" s="128">
        <v>0</v>
      </c>
      <c r="H13" s="129">
        <f t="shared" si="0"/>
        <v>90</v>
      </c>
    </row>
    <row r="14" spans="2:8" ht="24.75" customHeight="1" x14ac:dyDescent="0.2">
      <c r="B14" s="71" t="s">
        <v>22</v>
      </c>
      <c r="C14" s="81"/>
      <c r="D14" s="80">
        <v>9</v>
      </c>
      <c r="E14" s="128">
        <v>15</v>
      </c>
      <c r="F14" s="128">
        <v>1</v>
      </c>
      <c r="G14" s="128">
        <v>0</v>
      </c>
      <c r="H14" s="129">
        <f t="shared" si="0"/>
        <v>16</v>
      </c>
    </row>
    <row r="15" spans="2:8" ht="24.75" customHeight="1" x14ac:dyDescent="0.2">
      <c r="B15" s="71" t="s">
        <v>28</v>
      </c>
      <c r="C15" s="81" t="s">
        <v>25</v>
      </c>
      <c r="D15" s="80">
        <v>8</v>
      </c>
      <c r="E15" s="128">
        <v>2</v>
      </c>
      <c r="F15" s="128">
        <v>0</v>
      </c>
      <c r="G15" s="128">
        <v>0</v>
      </c>
      <c r="H15" s="129">
        <f t="shared" si="0"/>
        <v>2</v>
      </c>
    </row>
    <row r="16" spans="2:8" ht="24.75" customHeight="1" x14ac:dyDescent="0.2">
      <c r="B16" s="71" t="s">
        <v>30</v>
      </c>
      <c r="C16" s="81"/>
      <c r="D16" s="80">
        <v>7</v>
      </c>
      <c r="E16" s="128">
        <v>6</v>
      </c>
      <c r="F16" s="128">
        <v>0</v>
      </c>
      <c r="G16" s="128">
        <v>0</v>
      </c>
      <c r="H16" s="129">
        <f t="shared" si="0"/>
        <v>6</v>
      </c>
    </row>
    <row r="17" spans="2:8" ht="24.75" customHeight="1" x14ac:dyDescent="0.2">
      <c r="B17" s="71" t="s">
        <v>23</v>
      </c>
      <c r="C17" s="72"/>
      <c r="D17" s="80">
        <v>6</v>
      </c>
      <c r="E17" s="128">
        <v>7</v>
      </c>
      <c r="F17" s="128">
        <v>0</v>
      </c>
      <c r="G17" s="128">
        <v>0</v>
      </c>
      <c r="H17" s="129">
        <f t="shared" si="0"/>
        <v>7</v>
      </c>
    </row>
    <row r="18" spans="2:8" ht="24.75" customHeight="1" x14ac:dyDescent="0.2">
      <c r="B18" s="71" t="s">
        <v>32</v>
      </c>
      <c r="C18" s="82"/>
      <c r="D18" s="80">
        <v>5</v>
      </c>
      <c r="E18" s="128">
        <v>7</v>
      </c>
      <c r="F18" s="128">
        <v>0</v>
      </c>
      <c r="G18" s="128">
        <v>0</v>
      </c>
      <c r="H18" s="129">
        <f t="shared" si="0"/>
        <v>7</v>
      </c>
    </row>
    <row r="19" spans="2:8" ht="24.75" customHeight="1" x14ac:dyDescent="0.2">
      <c r="B19" s="71" t="s">
        <v>22</v>
      </c>
      <c r="C19" s="81"/>
      <c r="D19" s="80">
        <v>4</v>
      </c>
      <c r="E19" s="128">
        <v>4</v>
      </c>
      <c r="F19" s="128">
        <v>0</v>
      </c>
      <c r="G19" s="128">
        <v>0</v>
      </c>
      <c r="H19" s="129">
        <f t="shared" si="0"/>
        <v>4</v>
      </c>
    </row>
    <row r="20" spans="2:8" ht="24.75" customHeight="1" x14ac:dyDescent="0.2">
      <c r="B20" s="71"/>
      <c r="C20" s="81" t="s">
        <v>22</v>
      </c>
      <c r="D20" s="80">
        <v>3</v>
      </c>
      <c r="E20" s="128">
        <v>2</v>
      </c>
      <c r="F20" s="128">
        <v>1</v>
      </c>
      <c r="G20" s="128">
        <v>0</v>
      </c>
      <c r="H20" s="129">
        <f t="shared" si="0"/>
        <v>3</v>
      </c>
    </row>
    <row r="21" spans="2:8" ht="24.75" customHeight="1" x14ac:dyDescent="0.2">
      <c r="B21" s="71"/>
      <c r="C21" s="81"/>
      <c r="D21" s="80">
        <v>2</v>
      </c>
      <c r="E21" s="128">
        <v>7</v>
      </c>
      <c r="F21" s="128">
        <v>0</v>
      </c>
      <c r="G21" s="128">
        <v>0</v>
      </c>
      <c r="H21" s="129">
        <f t="shared" si="0"/>
        <v>7</v>
      </c>
    </row>
    <row r="22" spans="2:8" ht="24.75" customHeight="1" x14ac:dyDescent="0.2">
      <c r="B22" s="130"/>
      <c r="C22" s="72"/>
      <c r="D22" s="80">
        <v>1</v>
      </c>
      <c r="E22" s="128">
        <v>9</v>
      </c>
      <c r="F22" s="128">
        <v>0</v>
      </c>
      <c r="G22" s="128">
        <v>0</v>
      </c>
      <c r="H22" s="129">
        <f t="shared" si="0"/>
        <v>9</v>
      </c>
    </row>
    <row r="23" spans="2:8" ht="24.75" customHeight="1" x14ac:dyDescent="0.2">
      <c r="B23" s="19" t="s">
        <v>34</v>
      </c>
      <c r="C23" s="20"/>
      <c r="D23" s="42"/>
      <c r="E23" s="131">
        <f>SUM(E10:E22)</f>
        <v>367</v>
      </c>
      <c r="F23" s="131">
        <f>SUM(F10:F22)</f>
        <v>57</v>
      </c>
      <c r="G23" s="131">
        <f>SUM(G10:G22)</f>
        <v>0</v>
      </c>
      <c r="H23" s="132">
        <f t="shared" si="0"/>
        <v>424</v>
      </c>
    </row>
    <row r="24" spans="2:8" ht="24.75" customHeight="1" x14ac:dyDescent="0.2">
      <c r="B24" s="71"/>
      <c r="C24" s="82"/>
      <c r="D24" s="74">
        <v>13</v>
      </c>
      <c r="E24" s="128">
        <v>294</v>
      </c>
      <c r="F24" s="128">
        <v>40</v>
      </c>
      <c r="G24" s="128">
        <v>0</v>
      </c>
      <c r="H24" s="129">
        <f t="shared" si="0"/>
        <v>334</v>
      </c>
    </row>
    <row r="25" spans="2:8" ht="24.75" customHeight="1" x14ac:dyDescent="0.2">
      <c r="B25" s="71"/>
      <c r="C25" s="81" t="s">
        <v>21</v>
      </c>
      <c r="D25" s="80">
        <v>12</v>
      </c>
      <c r="E25" s="128">
        <v>12</v>
      </c>
      <c r="F25" s="128">
        <v>1</v>
      </c>
      <c r="G25" s="128">
        <v>0</v>
      </c>
      <c r="H25" s="129">
        <f t="shared" si="0"/>
        <v>13</v>
      </c>
    </row>
    <row r="26" spans="2:8" ht="24.75" customHeight="1" x14ac:dyDescent="0.2">
      <c r="B26" s="71" t="s">
        <v>32</v>
      </c>
      <c r="C26" s="72"/>
      <c r="D26" s="80">
        <v>11</v>
      </c>
      <c r="E26" s="128">
        <v>8</v>
      </c>
      <c r="F26" s="128">
        <v>4</v>
      </c>
      <c r="G26" s="128">
        <v>0</v>
      </c>
      <c r="H26" s="129">
        <f t="shared" si="0"/>
        <v>12</v>
      </c>
    </row>
    <row r="27" spans="2:8" ht="24.75" customHeight="1" x14ac:dyDescent="0.2">
      <c r="B27" s="71" t="s">
        <v>35</v>
      </c>
      <c r="C27" s="82"/>
      <c r="D27" s="80">
        <v>10</v>
      </c>
      <c r="E27" s="128">
        <v>31</v>
      </c>
      <c r="F27" s="128">
        <v>2</v>
      </c>
      <c r="G27" s="128">
        <v>0</v>
      </c>
      <c r="H27" s="129">
        <f t="shared" si="0"/>
        <v>33</v>
      </c>
    </row>
    <row r="28" spans="2:8" ht="24.75" customHeight="1" x14ac:dyDescent="0.2">
      <c r="B28" s="71" t="s">
        <v>21</v>
      </c>
      <c r="C28" s="81"/>
      <c r="D28" s="80">
        <v>9</v>
      </c>
      <c r="E28" s="128">
        <v>10</v>
      </c>
      <c r="F28" s="128">
        <v>0</v>
      </c>
      <c r="G28" s="128">
        <v>0</v>
      </c>
      <c r="H28" s="129">
        <f t="shared" si="0"/>
        <v>10</v>
      </c>
    </row>
    <row r="29" spans="2:8" ht="24.75" customHeight="1" x14ac:dyDescent="0.2">
      <c r="B29" s="71" t="s">
        <v>24</v>
      </c>
      <c r="C29" s="81" t="s">
        <v>25</v>
      </c>
      <c r="D29" s="80">
        <v>8</v>
      </c>
      <c r="E29" s="128">
        <v>6</v>
      </c>
      <c r="F29" s="128">
        <v>0</v>
      </c>
      <c r="G29" s="128">
        <v>0</v>
      </c>
      <c r="H29" s="129">
        <f t="shared" si="0"/>
        <v>6</v>
      </c>
    </row>
    <row r="30" spans="2:8" ht="24.75" customHeight="1" x14ac:dyDescent="0.2">
      <c r="B30" s="71" t="s">
        <v>30</v>
      </c>
      <c r="C30" s="81"/>
      <c r="D30" s="80">
        <v>7</v>
      </c>
      <c r="E30" s="128">
        <v>4</v>
      </c>
      <c r="F30" s="128">
        <v>0</v>
      </c>
      <c r="G30" s="128">
        <v>0</v>
      </c>
      <c r="H30" s="129">
        <f t="shared" si="0"/>
        <v>4</v>
      </c>
    </row>
    <row r="31" spans="2:8" ht="24.75" customHeight="1" x14ac:dyDescent="0.2">
      <c r="B31" s="71" t="s">
        <v>21</v>
      </c>
      <c r="C31" s="72"/>
      <c r="D31" s="80">
        <v>6</v>
      </c>
      <c r="E31" s="128">
        <v>3</v>
      </c>
      <c r="F31" s="128">
        <v>0</v>
      </c>
      <c r="G31" s="128">
        <v>0</v>
      </c>
      <c r="H31" s="129">
        <f t="shared" si="0"/>
        <v>3</v>
      </c>
    </row>
    <row r="32" spans="2:8" ht="24.75" customHeight="1" x14ac:dyDescent="0.2">
      <c r="B32" s="71" t="s">
        <v>33</v>
      </c>
      <c r="C32" s="82"/>
      <c r="D32" s="80">
        <v>5</v>
      </c>
      <c r="E32" s="128">
        <v>10</v>
      </c>
      <c r="F32" s="128">
        <v>0</v>
      </c>
      <c r="G32" s="128">
        <v>0</v>
      </c>
      <c r="H32" s="129">
        <f t="shared" si="0"/>
        <v>10</v>
      </c>
    </row>
    <row r="33" spans="2:8" ht="24.75" customHeight="1" x14ac:dyDescent="0.2">
      <c r="B33" s="71"/>
      <c r="C33" s="81"/>
      <c r="D33" s="80">
        <v>4</v>
      </c>
      <c r="E33" s="128">
        <v>5</v>
      </c>
      <c r="F33" s="128">
        <v>0</v>
      </c>
      <c r="G33" s="128">
        <v>0</v>
      </c>
      <c r="H33" s="129">
        <f t="shared" si="0"/>
        <v>5</v>
      </c>
    </row>
    <row r="34" spans="2:8" ht="24.75" customHeight="1" x14ac:dyDescent="0.2">
      <c r="B34" s="71"/>
      <c r="C34" s="81" t="s">
        <v>22</v>
      </c>
      <c r="D34" s="80">
        <v>3</v>
      </c>
      <c r="E34" s="128">
        <v>2</v>
      </c>
      <c r="F34" s="128">
        <v>0</v>
      </c>
      <c r="G34" s="128">
        <v>0</v>
      </c>
      <c r="H34" s="129">
        <f t="shared" si="0"/>
        <v>2</v>
      </c>
    </row>
    <row r="35" spans="2:8" ht="24.75" customHeight="1" x14ac:dyDescent="0.2">
      <c r="B35" s="71"/>
      <c r="C35" s="81"/>
      <c r="D35" s="80">
        <v>2</v>
      </c>
      <c r="E35" s="128">
        <v>9</v>
      </c>
      <c r="F35" s="128">
        <v>0</v>
      </c>
      <c r="G35" s="128">
        <v>0</v>
      </c>
      <c r="H35" s="129">
        <f t="shared" si="0"/>
        <v>9</v>
      </c>
    </row>
    <row r="36" spans="2:8" ht="24.75" customHeight="1" x14ac:dyDescent="0.2">
      <c r="B36" s="130"/>
      <c r="C36" s="72"/>
      <c r="D36" s="80">
        <v>1</v>
      </c>
      <c r="E36" s="128">
        <v>18</v>
      </c>
      <c r="F36" s="128">
        <v>0</v>
      </c>
      <c r="G36" s="128">
        <v>0</v>
      </c>
      <c r="H36" s="129">
        <f t="shared" si="0"/>
        <v>18</v>
      </c>
    </row>
    <row r="37" spans="2:8" ht="24.75" customHeight="1" x14ac:dyDescent="0.2">
      <c r="B37" s="19" t="s">
        <v>38</v>
      </c>
      <c r="C37" s="20"/>
      <c r="D37" s="42"/>
      <c r="E37" s="131">
        <f>SUM(E24:E36)</f>
        <v>412</v>
      </c>
      <c r="F37" s="131">
        <f>SUM(F24:F36)</f>
        <v>47</v>
      </c>
      <c r="G37" s="131">
        <f>SUM(G24:G36)</f>
        <v>0</v>
      </c>
      <c r="H37" s="132">
        <f t="shared" si="0"/>
        <v>459</v>
      </c>
    </row>
    <row r="38" spans="2:8" ht="24.75" customHeight="1" x14ac:dyDescent="0.2">
      <c r="B38" s="71"/>
      <c r="C38" s="82"/>
      <c r="D38" s="74">
        <v>13</v>
      </c>
      <c r="E38" s="128">
        <v>0</v>
      </c>
      <c r="F38" s="128">
        <v>0</v>
      </c>
      <c r="G38" s="128">
        <v>0</v>
      </c>
      <c r="H38" s="129">
        <v>0</v>
      </c>
    </row>
    <row r="39" spans="2:8" ht="24.75" customHeight="1" x14ac:dyDescent="0.2">
      <c r="B39" s="71"/>
      <c r="C39" s="81" t="s">
        <v>21</v>
      </c>
      <c r="D39" s="80">
        <v>12</v>
      </c>
      <c r="E39" s="128">
        <v>0</v>
      </c>
      <c r="F39" s="128">
        <v>0</v>
      </c>
      <c r="G39" s="128">
        <v>0</v>
      </c>
      <c r="H39" s="129">
        <f t="shared" ref="H39:H51" si="1">SUM(E39:G39)</f>
        <v>0</v>
      </c>
    </row>
    <row r="40" spans="2:8" ht="24.75" customHeight="1" x14ac:dyDescent="0.2">
      <c r="B40" s="71" t="s">
        <v>22</v>
      </c>
      <c r="C40" s="72"/>
      <c r="D40" s="80">
        <v>11</v>
      </c>
      <c r="E40" s="128">
        <v>0</v>
      </c>
      <c r="F40" s="128">
        <v>0</v>
      </c>
      <c r="G40" s="128">
        <v>0</v>
      </c>
      <c r="H40" s="129">
        <f t="shared" si="1"/>
        <v>0</v>
      </c>
    </row>
    <row r="41" spans="2:8" ht="24.75" customHeight="1" x14ac:dyDescent="0.2">
      <c r="B41" s="71" t="s">
        <v>26</v>
      </c>
      <c r="C41" s="82"/>
      <c r="D41" s="80">
        <v>10</v>
      </c>
      <c r="E41" s="128">
        <v>0</v>
      </c>
      <c r="F41" s="128">
        <v>0</v>
      </c>
      <c r="G41" s="128">
        <v>0</v>
      </c>
      <c r="H41" s="129">
        <f t="shared" si="1"/>
        <v>0</v>
      </c>
    </row>
    <row r="42" spans="2:8" ht="24.75" customHeight="1" x14ac:dyDescent="0.2">
      <c r="B42" s="71" t="s">
        <v>40</v>
      </c>
      <c r="C42" s="81"/>
      <c r="D42" s="80">
        <v>9</v>
      </c>
      <c r="E42" s="128">
        <v>0</v>
      </c>
      <c r="F42" s="128">
        <v>0</v>
      </c>
      <c r="G42" s="128">
        <v>0</v>
      </c>
      <c r="H42" s="129">
        <f t="shared" si="1"/>
        <v>0</v>
      </c>
    </row>
    <row r="43" spans="2:8" ht="24.75" customHeight="1" x14ac:dyDescent="0.2">
      <c r="B43" s="71" t="s">
        <v>30</v>
      </c>
      <c r="C43" s="81" t="s">
        <v>25</v>
      </c>
      <c r="D43" s="80">
        <v>8</v>
      </c>
      <c r="E43" s="128">
        <v>0</v>
      </c>
      <c r="F43" s="128">
        <v>0</v>
      </c>
      <c r="G43" s="128">
        <v>0</v>
      </c>
      <c r="H43" s="129">
        <f t="shared" si="1"/>
        <v>0</v>
      </c>
    </row>
    <row r="44" spans="2:8" ht="24.75" customHeight="1" x14ac:dyDescent="0.2">
      <c r="B44" s="71" t="s">
        <v>28</v>
      </c>
      <c r="C44" s="81"/>
      <c r="D44" s="80">
        <v>7</v>
      </c>
      <c r="E44" s="128">
        <v>0</v>
      </c>
      <c r="F44" s="128">
        <v>0</v>
      </c>
      <c r="G44" s="128">
        <v>0</v>
      </c>
      <c r="H44" s="129">
        <f t="shared" si="1"/>
        <v>0</v>
      </c>
    </row>
    <row r="45" spans="2:8" ht="24.75" customHeight="1" x14ac:dyDescent="0.2">
      <c r="B45" s="71" t="s">
        <v>30</v>
      </c>
      <c r="C45" s="72"/>
      <c r="D45" s="80">
        <v>6</v>
      </c>
      <c r="E45" s="128">
        <v>0</v>
      </c>
      <c r="F45" s="128">
        <v>0</v>
      </c>
      <c r="G45" s="128">
        <v>0</v>
      </c>
      <c r="H45" s="129">
        <f t="shared" si="1"/>
        <v>0</v>
      </c>
    </row>
    <row r="46" spans="2:8" ht="24.75" customHeight="1" x14ac:dyDescent="0.2">
      <c r="B46" s="71" t="s">
        <v>22</v>
      </c>
      <c r="C46" s="82"/>
      <c r="D46" s="80">
        <v>5</v>
      </c>
      <c r="E46" s="128">
        <v>0</v>
      </c>
      <c r="F46" s="128">
        <v>0</v>
      </c>
      <c r="G46" s="128">
        <v>0</v>
      </c>
      <c r="H46" s="129">
        <f t="shared" si="1"/>
        <v>0</v>
      </c>
    </row>
    <row r="47" spans="2:8" ht="24.75" customHeight="1" x14ac:dyDescent="0.2">
      <c r="B47" s="71" t="s">
        <v>31</v>
      </c>
      <c r="C47" s="81"/>
      <c r="D47" s="80">
        <v>4</v>
      </c>
      <c r="E47" s="128">
        <v>0</v>
      </c>
      <c r="F47" s="128">
        <v>0</v>
      </c>
      <c r="G47" s="128">
        <v>0</v>
      </c>
      <c r="H47" s="129">
        <f t="shared" si="1"/>
        <v>0</v>
      </c>
    </row>
    <row r="48" spans="2:8" ht="24.75" customHeight="1" x14ac:dyDescent="0.2">
      <c r="B48" s="71"/>
      <c r="C48" s="81" t="s">
        <v>22</v>
      </c>
      <c r="D48" s="80">
        <v>3</v>
      </c>
      <c r="E48" s="128">
        <v>0</v>
      </c>
      <c r="F48" s="128">
        <v>0</v>
      </c>
      <c r="G48" s="128">
        <v>0</v>
      </c>
      <c r="H48" s="129">
        <f t="shared" si="1"/>
        <v>0</v>
      </c>
    </row>
    <row r="49" spans="2:8" ht="24.75" customHeight="1" x14ac:dyDescent="0.2">
      <c r="B49" s="71"/>
      <c r="C49" s="81"/>
      <c r="D49" s="80">
        <v>2</v>
      </c>
      <c r="E49" s="128">
        <v>0</v>
      </c>
      <c r="F49" s="128">
        <v>0</v>
      </c>
      <c r="G49" s="128">
        <v>0</v>
      </c>
      <c r="H49" s="129">
        <f t="shared" si="1"/>
        <v>0</v>
      </c>
    </row>
    <row r="50" spans="2:8" ht="24.75" customHeight="1" x14ac:dyDescent="0.2">
      <c r="B50" s="130"/>
      <c r="C50" s="72"/>
      <c r="D50" s="80">
        <v>1</v>
      </c>
      <c r="E50" s="128">
        <v>0</v>
      </c>
      <c r="F50" s="128">
        <v>0</v>
      </c>
      <c r="G50" s="128">
        <v>0</v>
      </c>
      <c r="H50" s="129">
        <f t="shared" si="1"/>
        <v>0</v>
      </c>
    </row>
    <row r="51" spans="2:8" ht="24.75" customHeight="1" x14ac:dyDescent="0.2">
      <c r="B51" s="19" t="s">
        <v>41</v>
      </c>
      <c r="C51" s="20"/>
      <c r="D51" s="20"/>
      <c r="E51" s="133">
        <f>SUM(E38:E50)</f>
        <v>0</v>
      </c>
      <c r="F51" s="133">
        <f>SUM(F38:F50)</f>
        <v>0</v>
      </c>
      <c r="G51" s="133">
        <f>SUM(G38:G50)</f>
        <v>0</v>
      </c>
      <c r="H51" s="134">
        <f t="shared" si="1"/>
        <v>0</v>
      </c>
    </row>
    <row r="52" spans="2:8" ht="24.75" customHeight="1" x14ac:dyDescent="0.2">
      <c r="B52" s="45" t="s">
        <v>55</v>
      </c>
      <c r="C52" s="23"/>
      <c r="D52" s="23"/>
      <c r="E52" s="135">
        <f>E23+E37+E51</f>
        <v>779</v>
      </c>
      <c r="F52" s="135">
        <f>F23+F37+F51</f>
        <v>104</v>
      </c>
      <c r="G52" s="135">
        <f>G23+G37+G51</f>
        <v>0</v>
      </c>
      <c r="H52" s="136">
        <f>H51+H37+H23</f>
        <v>883</v>
      </c>
    </row>
    <row r="53" spans="2:8" ht="19.5" customHeight="1" x14ac:dyDescent="0.2">
      <c r="B53" s="137"/>
      <c r="C53" s="137"/>
      <c r="D53" s="137"/>
      <c r="E53" s="138"/>
      <c r="F53" s="138"/>
      <c r="G53" s="138"/>
      <c r="H53" s="138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 x14ac:dyDescent="0.2"/>
  <cols>
    <col min="1" max="1" width="1.7109375" style="149" customWidth="1"/>
    <col min="2" max="2" width="35.7109375" style="149" customWidth="1"/>
    <col min="3" max="3" width="25.7109375" style="149" customWidth="1"/>
    <col min="4" max="4" width="20.7109375" style="149" customWidth="1"/>
    <col min="5" max="5" width="60.7109375" style="149" customWidth="1"/>
    <col min="6" max="6" width="25.7109375" style="149" customWidth="1"/>
    <col min="7" max="11" width="10.7109375" style="149" customWidth="1"/>
    <col min="12" max="16384" width="10.7109375" style="149"/>
  </cols>
  <sheetData>
    <row r="1" spans="1:234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">
      <c r="A4" s="62"/>
      <c r="B4" s="62" t="s">
        <v>5</v>
      </c>
      <c r="C4" s="65" t="s">
        <v>6</v>
      </c>
      <c r="D4" s="63">
        <v>2025</v>
      </c>
      <c r="E4" s="62"/>
      <c r="F4" s="62"/>
      <c r="G4" s="62"/>
      <c r="H4" s="62"/>
      <c r="I4" s="62"/>
      <c r="J4" s="62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">
      <c r="A5" s="62"/>
      <c r="B5" s="49" t="s">
        <v>7</v>
      </c>
      <c r="C5" s="49"/>
      <c r="D5" s="49"/>
      <c r="E5" s="49"/>
      <c r="F5" s="49"/>
      <c r="G5" s="62"/>
      <c r="H5" s="62"/>
      <c r="I5" s="62"/>
      <c r="J5" s="6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">
      <c r="A6" s="62"/>
      <c r="B6" s="63" t="s">
        <v>88</v>
      </c>
      <c r="C6" s="63"/>
      <c r="D6" s="62"/>
      <c r="E6" s="62"/>
      <c r="F6" s="62"/>
      <c r="G6" s="62"/>
      <c r="H6" s="62"/>
      <c r="I6" s="62"/>
      <c r="J6" s="6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">
      <c r="A7" s="67"/>
      <c r="B7" s="28" t="s">
        <v>89</v>
      </c>
      <c r="C7" s="32"/>
      <c r="D7" s="32"/>
      <c r="E7" s="139" t="s">
        <v>90</v>
      </c>
      <c r="F7" s="140" t="s">
        <v>91</v>
      </c>
      <c r="G7" s="67"/>
      <c r="H7" s="67"/>
      <c r="I7" s="67"/>
      <c r="J7" s="6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">
      <c r="A8" s="67"/>
      <c r="B8" s="30" t="s">
        <v>92</v>
      </c>
      <c r="C8" s="30"/>
      <c r="D8" s="31"/>
      <c r="E8" s="141" t="s">
        <v>93</v>
      </c>
      <c r="F8" s="142">
        <v>5</v>
      </c>
      <c r="G8" s="67"/>
      <c r="H8" s="67"/>
      <c r="I8" s="67"/>
      <c r="J8" s="6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">
      <c r="A9" s="67"/>
      <c r="B9" s="26"/>
      <c r="C9" s="26"/>
      <c r="D9" s="29"/>
      <c r="E9" s="141" t="s">
        <v>94</v>
      </c>
      <c r="F9" s="142">
        <v>5</v>
      </c>
      <c r="G9" s="67"/>
      <c r="H9" s="67"/>
      <c r="I9" s="67"/>
      <c r="J9" s="67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">
      <c r="A10" s="67"/>
      <c r="B10" s="25" t="s">
        <v>95</v>
      </c>
      <c r="C10" s="25"/>
      <c r="D10" s="11"/>
      <c r="E10" s="143" t="s">
        <v>96</v>
      </c>
      <c r="F10" s="142">
        <v>0</v>
      </c>
      <c r="G10" s="67"/>
      <c r="H10" s="67"/>
      <c r="I10" s="67"/>
      <c r="J10" s="6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">
      <c r="A11" s="67"/>
      <c r="B11" s="12"/>
      <c r="C11" s="12"/>
      <c r="D11" s="10"/>
      <c r="E11" s="143" t="s">
        <v>97</v>
      </c>
      <c r="F11" s="142">
        <v>0</v>
      </c>
      <c r="G11" s="67"/>
      <c r="H11" s="67"/>
      <c r="I11" s="67"/>
      <c r="J11" s="6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">
      <c r="A12" s="67"/>
      <c r="B12" s="12"/>
      <c r="C12" s="12"/>
      <c r="D12" s="10"/>
      <c r="E12" s="143" t="s">
        <v>98</v>
      </c>
      <c r="F12" s="142">
        <v>0</v>
      </c>
      <c r="G12" s="67"/>
      <c r="H12" s="67"/>
      <c r="I12" s="67"/>
      <c r="J12" s="67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">
      <c r="A13" s="67"/>
      <c r="B13" s="39"/>
      <c r="C13" s="39"/>
      <c r="D13" s="38"/>
      <c r="E13" s="143" t="s">
        <v>99</v>
      </c>
      <c r="F13" s="142">
        <v>1</v>
      </c>
      <c r="G13" s="144"/>
      <c r="H13" s="144"/>
      <c r="I13" s="144"/>
      <c r="J13" s="144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">
      <c r="A14" s="67"/>
      <c r="B14" s="25" t="s">
        <v>100</v>
      </c>
      <c r="C14" s="25"/>
      <c r="D14" s="11"/>
      <c r="E14" s="143" t="s">
        <v>96</v>
      </c>
      <c r="F14" s="142">
        <v>0</v>
      </c>
      <c r="G14" s="144"/>
      <c r="H14" s="144"/>
      <c r="I14" s="144"/>
      <c r="J14" s="14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">
      <c r="A15" s="67"/>
      <c r="B15" s="12"/>
      <c r="C15" s="12"/>
      <c r="D15" s="10"/>
      <c r="E15" s="143" t="s">
        <v>97</v>
      </c>
      <c r="F15" s="142">
        <v>0</v>
      </c>
      <c r="G15" s="144"/>
      <c r="H15" s="144"/>
      <c r="I15" s="144"/>
      <c r="J15" s="144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">
      <c r="A16" s="67"/>
      <c r="B16" s="12"/>
      <c r="C16" s="12"/>
      <c r="D16" s="10"/>
      <c r="E16" s="143" t="s">
        <v>98</v>
      </c>
      <c r="F16" s="142">
        <v>0</v>
      </c>
      <c r="G16" s="144"/>
      <c r="H16" s="144"/>
      <c r="I16" s="144"/>
      <c r="J16" s="14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">
      <c r="A17" s="67"/>
      <c r="B17" s="39"/>
      <c r="C17" s="39"/>
      <c r="D17" s="38"/>
      <c r="E17" s="143" t="s">
        <v>99</v>
      </c>
      <c r="F17" s="142">
        <v>3</v>
      </c>
      <c r="G17" s="67"/>
      <c r="H17" s="67"/>
      <c r="I17" s="67"/>
      <c r="J17" s="6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">
      <c r="A18" s="67"/>
      <c r="B18" s="13" t="s">
        <v>101</v>
      </c>
      <c r="C18" s="58"/>
      <c r="D18" s="58"/>
      <c r="E18" s="143" t="s">
        <v>99</v>
      </c>
      <c r="F18" s="142">
        <v>0</v>
      </c>
      <c r="G18" s="67"/>
      <c r="H18" s="67"/>
      <c r="I18" s="67"/>
      <c r="J18" s="6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">
      <c r="A19" s="67"/>
      <c r="B19" s="13" t="s">
        <v>102</v>
      </c>
      <c r="C19" s="58"/>
      <c r="D19" s="58"/>
      <c r="E19" s="143" t="s">
        <v>99</v>
      </c>
      <c r="F19" s="142">
        <v>0</v>
      </c>
      <c r="G19" s="67"/>
      <c r="H19" s="67"/>
      <c r="I19" s="67"/>
      <c r="J19" s="6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">
      <c r="A20" s="67"/>
      <c r="B20" s="30" t="s">
        <v>103</v>
      </c>
      <c r="C20" s="25"/>
      <c r="D20" s="11"/>
      <c r="E20" s="143" t="s">
        <v>96</v>
      </c>
      <c r="F20" s="142">
        <v>0</v>
      </c>
      <c r="G20" s="67"/>
      <c r="H20" s="67"/>
      <c r="I20" s="67"/>
      <c r="J20" s="6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">
      <c r="A21" s="67"/>
      <c r="B21" s="12"/>
      <c r="C21" s="12"/>
      <c r="D21" s="10"/>
      <c r="E21" s="143" t="s">
        <v>104</v>
      </c>
      <c r="F21" s="142">
        <v>0</v>
      </c>
      <c r="G21" s="67"/>
      <c r="H21" s="67"/>
      <c r="I21" s="67"/>
      <c r="J21" s="6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">
      <c r="A22" s="67"/>
      <c r="B22" s="12"/>
      <c r="C22" s="12"/>
      <c r="D22" s="10"/>
      <c r="E22" s="143" t="s">
        <v>105</v>
      </c>
      <c r="F22" s="142">
        <v>0</v>
      </c>
      <c r="G22" s="67"/>
      <c r="H22" s="67"/>
      <c r="I22" s="67"/>
      <c r="J22" s="6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">
      <c r="A23" s="67"/>
      <c r="B23" s="12"/>
      <c r="C23" s="12"/>
      <c r="D23" s="10"/>
      <c r="E23" s="143" t="s">
        <v>106</v>
      </c>
      <c r="F23" s="142">
        <v>0</v>
      </c>
      <c r="G23" s="67"/>
      <c r="H23" s="67"/>
      <c r="I23" s="67"/>
      <c r="J23" s="6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">
      <c r="A24" s="67"/>
      <c r="B24" s="12"/>
      <c r="C24" s="12"/>
      <c r="D24" s="10"/>
      <c r="E24" s="143" t="s">
        <v>98</v>
      </c>
      <c r="F24" s="142">
        <v>0</v>
      </c>
      <c r="G24" s="67"/>
      <c r="H24" s="67"/>
      <c r="I24" s="67"/>
      <c r="J24" s="6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">
      <c r="A25" s="67"/>
      <c r="B25" s="12"/>
      <c r="C25" s="12"/>
      <c r="D25" s="10"/>
      <c r="E25" s="143" t="s">
        <v>99</v>
      </c>
      <c r="F25" s="142">
        <v>7</v>
      </c>
      <c r="G25" s="67"/>
      <c r="H25" s="67"/>
      <c r="I25" s="67"/>
      <c r="J25" s="6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">
      <c r="A26" s="67"/>
      <c r="B26" s="39"/>
      <c r="C26" s="39"/>
      <c r="D26" s="38"/>
      <c r="E26" s="143" t="s">
        <v>107</v>
      </c>
      <c r="F26" s="142">
        <v>0</v>
      </c>
      <c r="G26" s="67"/>
      <c r="H26" s="67"/>
      <c r="I26" s="67"/>
      <c r="J26" s="6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">
      <c r="A27" s="67"/>
      <c r="B27" s="30" t="s">
        <v>108</v>
      </c>
      <c r="C27" s="30"/>
      <c r="D27" s="31"/>
      <c r="E27" s="143" t="s">
        <v>105</v>
      </c>
      <c r="F27" s="142">
        <v>0</v>
      </c>
      <c r="G27" s="67"/>
      <c r="H27" s="67"/>
      <c r="I27" s="67"/>
      <c r="J27" s="6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">
      <c r="A28" s="67"/>
      <c r="B28" s="14"/>
      <c r="C28" s="14"/>
      <c r="D28" s="53"/>
      <c r="E28" s="143" t="s">
        <v>106</v>
      </c>
      <c r="F28" s="142">
        <v>0</v>
      </c>
      <c r="G28" s="67"/>
      <c r="H28" s="67"/>
      <c r="I28" s="67"/>
      <c r="J28" s="6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">
      <c r="A29" s="67"/>
      <c r="B29" s="14"/>
      <c r="C29" s="14"/>
      <c r="D29" s="53"/>
      <c r="E29" s="143" t="s">
        <v>98</v>
      </c>
      <c r="F29" s="142">
        <v>0</v>
      </c>
      <c r="G29" s="67"/>
      <c r="H29" s="67"/>
      <c r="I29" s="67"/>
      <c r="J29" s="6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">
      <c r="A30" s="67"/>
      <c r="B30" s="14"/>
      <c r="C30" s="14"/>
      <c r="D30" s="53"/>
      <c r="E30" s="143" t="s">
        <v>99</v>
      </c>
      <c r="F30" s="142">
        <v>0</v>
      </c>
      <c r="G30" s="67"/>
      <c r="H30" s="67"/>
      <c r="I30" s="67"/>
      <c r="J30" s="6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">
      <c r="A31" s="67"/>
      <c r="B31" s="14"/>
      <c r="C31" s="14"/>
      <c r="D31" s="53"/>
      <c r="E31" s="143" t="s">
        <v>107</v>
      </c>
      <c r="F31" s="142">
        <v>0</v>
      </c>
      <c r="G31" s="67"/>
      <c r="H31" s="67"/>
      <c r="I31" s="67"/>
      <c r="J31" s="6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">
      <c r="A32" s="67"/>
      <c r="B32" s="18" t="s">
        <v>109</v>
      </c>
      <c r="C32" s="36"/>
      <c r="D32" s="36"/>
      <c r="E32" s="50"/>
      <c r="F32" s="145">
        <f>SUM(F8:F31)</f>
        <v>21</v>
      </c>
      <c r="G32" s="67"/>
      <c r="H32" s="67"/>
      <c r="I32" s="67"/>
      <c r="J32" s="6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 x14ac:dyDescent="0.2">
      <c r="A33" s="67"/>
      <c r="B33" s="137"/>
      <c r="C33" s="137"/>
      <c r="D33" s="137"/>
      <c r="E33" s="137"/>
      <c r="F33" s="146"/>
      <c r="G33" s="67"/>
      <c r="H33" s="67"/>
      <c r="I33" s="67"/>
      <c r="J33" s="67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 x14ac:dyDescent="0.2">
      <c r="A34" s="62"/>
      <c r="B34" s="51" t="s">
        <v>110</v>
      </c>
      <c r="C34" s="51"/>
      <c r="D34" s="51"/>
      <c r="E34" s="51"/>
      <c r="F34" s="51"/>
      <c r="G34" s="62"/>
      <c r="H34" s="62"/>
      <c r="I34" s="62"/>
      <c r="J34" s="6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">
      <c r="A35" s="67"/>
      <c r="B35" s="28" t="s">
        <v>89</v>
      </c>
      <c r="C35" s="32"/>
      <c r="D35" s="32"/>
      <c r="E35" s="139" t="s">
        <v>90</v>
      </c>
      <c r="F35" s="140" t="s">
        <v>91</v>
      </c>
      <c r="G35" s="67"/>
      <c r="H35" s="67"/>
      <c r="I35" s="67"/>
      <c r="J35" s="6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">
      <c r="A36" s="67"/>
      <c r="B36" s="30" t="s">
        <v>111</v>
      </c>
      <c r="C36" s="25"/>
      <c r="D36" s="11"/>
      <c r="E36" s="141" t="s">
        <v>93</v>
      </c>
      <c r="F36" s="142">
        <v>2</v>
      </c>
      <c r="G36" s="67"/>
      <c r="H36" s="67"/>
      <c r="I36" s="67"/>
      <c r="J36" s="6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">
      <c r="A37" s="67"/>
      <c r="B37" s="12"/>
      <c r="C37" s="12"/>
      <c r="D37" s="10"/>
      <c r="E37" s="141" t="s">
        <v>94</v>
      </c>
      <c r="F37" s="142">
        <v>1</v>
      </c>
      <c r="G37" s="67"/>
      <c r="H37" s="67"/>
      <c r="I37" s="67"/>
      <c r="J37" s="6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">
      <c r="A38" s="67"/>
      <c r="B38" s="12"/>
      <c r="C38" s="12"/>
      <c r="D38" s="10"/>
      <c r="E38" s="143" t="s">
        <v>96</v>
      </c>
      <c r="F38" s="142">
        <v>0</v>
      </c>
      <c r="G38" s="67"/>
      <c r="H38" s="67"/>
      <c r="I38" s="67"/>
      <c r="J38" s="6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">
      <c r="A39" s="67"/>
      <c r="B39" s="12"/>
      <c r="C39" s="12"/>
      <c r="D39" s="10"/>
      <c r="E39" s="143" t="s">
        <v>97</v>
      </c>
      <c r="F39" s="142">
        <v>0</v>
      </c>
      <c r="G39" s="67"/>
      <c r="H39" s="67"/>
      <c r="I39" s="67"/>
      <c r="J39" s="6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">
      <c r="A40" s="67"/>
      <c r="B40" s="39"/>
      <c r="C40" s="39"/>
      <c r="D40" s="38"/>
      <c r="E40" s="143" t="s">
        <v>98</v>
      </c>
      <c r="F40" s="142">
        <v>0</v>
      </c>
      <c r="G40" s="67"/>
      <c r="H40" s="67"/>
      <c r="I40" s="67"/>
      <c r="J40" s="6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">
      <c r="A41" s="67"/>
      <c r="B41" s="30" t="s">
        <v>112</v>
      </c>
      <c r="C41" s="25"/>
      <c r="D41" s="11"/>
      <c r="E41" s="143" t="s">
        <v>113</v>
      </c>
      <c r="F41" s="142">
        <v>1</v>
      </c>
      <c r="G41" s="67"/>
      <c r="H41" s="67"/>
      <c r="I41" s="67"/>
      <c r="J41" s="6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">
      <c r="A42" s="67"/>
      <c r="B42" s="14"/>
      <c r="C42" s="12"/>
      <c r="D42" s="10"/>
      <c r="E42" s="143" t="s">
        <v>114</v>
      </c>
      <c r="F42" s="142">
        <v>1</v>
      </c>
      <c r="G42" s="67"/>
      <c r="H42" s="67"/>
      <c r="I42" s="67"/>
      <c r="J42" s="67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">
      <c r="A43" s="67"/>
      <c r="B43" s="39"/>
      <c r="C43" s="39"/>
      <c r="D43" s="38"/>
      <c r="E43" s="143" t="s">
        <v>115</v>
      </c>
      <c r="F43" s="142">
        <v>0</v>
      </c>
      <c r="G43" s="67"/>
      <c r="H43" s="67"/>
      <c r="I43" s="67"/>
      <c r="J43" s="67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">
      <c r="A44" s="67"/>
      <c r="B44" s="30" t="s">
        <v>116</v>
      </c>
      <c r="C44" s="25"/>
      <c r="D44" s="11"/>
      <c r="E44" s="143" t="s">
        <v>117</v>
      </c>
      <c r="F44" s="142">
        <v>0</v>
      </c>
      <c r="G44" s="67"/>
      <c r="H44" s="67"/>
      <c r="I44" s="67"/>
      <c r="J44" s="67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">
      <c r="A45" s="67"/>
      <c r="B45" s="14"/>
      <c r="C45" s="12"/>
      <c r="D45" s="10"/>
      <c r="E45" s="143" t="s">
        <v>118</v>
      </c>
      <c r="F45" s="142">
        <v>0</v>
      </c>
      <c r="G45" s="67"/>
      <c r="H45" s="67"/>
      <c r="I45" s="67"/>
      <c r="J45" s="67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">
      <c r="A46" s="67"/>
      <c r="B46" s="39"/>
      <c r="C46" s="39"/>
      <c r="D46" s="38"/>
      <c r="E46" s="143" t="s">
        <v>119</v>
      </c>
      <c r="F46" s="142">
        <v>0</v>
      </c>
      <c r="G46" s="67"/>
      <c r="H46" s="67"/>
      <c r="I46" s="67"/>
      <c r="J46" s="6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">
      <c r="A47" s="67"/>
      <c r="B47" s="30" t="s">
        <v>120</v>
      </c>
      <c r="C47" s="25"/>
      <c r="D47" s="11"/>
      <c r="E47" s="143" t="s">
        <v>121</v>
      </c>
      <c r="F47" s="142">
        <v>0</v>
      </c>
      <c r="G47" s="67"/>
      <c r="H47" s="67"/>
      <c r="I47" s="67"/>
      <c r="J47" s="6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">
      <c r="A48" s="67"/>
      <c r="B48" s="39"/>
      <c r="C48" s="39"/>
      <c r="D48" s="38"/>
      <c r="E48" s="143" t="s">
        <v>122</v>
      </c>
      <c r="F48" s="142">
        <v>0</v>
      </c>
      <c r="G48" s="67"/>
      <c r="H48" s="67"/>
      <c r="I48" s="67"/>
      <c r="J48" s="6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">
      <c r="A49" s="67"/>
      <c r="B49" s="48" t="s">
        <v>123</v>
      </c>
      <c r="C49" s="41"/>
      <c r="D49" s="41"/>
      <c r="E49" s="41"/>
      <c r="F49" s="147">
        <f>SUM(F36:F48)</f>
        <v>5</v>
      </c>
      <c r="G49" s="67"/>
      <c r="H49" s="67"/>
      <c r="I49" s="67"/>
      <c r="J49" s="6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">
      <c r="A50" s="67"/>
      <c r="B50" s="45" t="s">
        <v>124</v>
      </c>
      <c r="C50" s="23"/>
      <c r="D50" s="23"/>
      <c r="E50" s="23"/>
      <c r="F50" s="148">
        <f>F49+F32</f>
        <v>26</v>
      </c>
      <c r="G50" s="67"/>
      <c r="H50" s="67"/>
      <c r="I50" s="67"/>
      <c r="J50" s="6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 x14ac:dyDescent="0.2">
      <c r="A51" s="67"/>
      <c r="B51" s="84" t="s">
        <v>125</v>
      </c>
      <c r="C51" s="67"/>
      <c r="D51" s="67"/>
      <c r="E51" s="67"/>
      <c r="F51" s="67"/>
      <c r="G51" s="67"/>
      <c r="H51" s="67"/>
      <c r="I51" s="67"/>
      <c r="J51" s="67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 x14ac:dyDescent="0.2">
      <c r="A52" s="67"/>
      <c r="B52" s="52" t="s">
        <v>126</v>
      </c>
      <c r="C52" s="52"/>
      <c r="D52" s="52"/>
      <c r="E52" s="52"/>
      <c r="F52" s="52"/>
      <c r="G52" s="67"/>
      <c r="H52" s="67"/>
      <c r="I52" s="67"/>
      <c r="J52" s="67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5"/>
  <sheetViews>
    <sheetView showGridLines="0" tabSelected="1" workbookViewId="0"/>
  </sheetViews>
  <sheetFormatPr defaultColWidth="10.7109375" defaultRowHeight="15" x14ac:dyDescent="0.2"/>
  <cols>
    <col min="1" max="1" width="2.5703125" style="67" customWidth="1"/>
    <col min="2" max="2" width="40.7109375" style="67" customWidth="1"/>
    <col min="3" max="3" width="35.7109375" style="67" customWidth="1"/>
    <col min="4" max="10" width="20.7109375" style="67" customWidth="1"/>
    <col min="11" max="11" width="10.7109375" style="67" customWidth="1"/>
    <col min="12" max="16384" width="10.7109375" style="67"/>
  </cols>
  <sheetData>
    <row r="1" spans="2:10" s="150" customFormat="1" ht="49.5" customHeight="1" x14ac:dyDescent="0.2">
      <c r="B1" s="61" t="s">
        <v>0</v>
      </c>
    </row>
    <row r="2" spans="2:10" s="62" customFormat="1" ht="30" customHeight="1" x14ac:dyDescent="0.2">
      <c r="B2" s="62" t="s">
        <v>1</v>
      </c>
      <c r="C2" s="63" t="s">
        <v>2</v>
      </c>
      <c r="D2" s="151"/>
    </row>
    <row r="3" spans="2:10" s="62" customFormat="1" ht="30" customHeight="1" x14ac:dyDescent="0.2">
      <c r="B3" s="62" t="s">
        <v>3</v>
      </c>
      <c r="C3" s="65" t="s">
        <v>4</v>
      </c>
    </row>
    <row r="4" spans="2:10" s="62" customFormat="1" ht="30" customHeight="1" x14ac:dyDescent="0.2">
      <c r="B4" s="62" t="s">
        <v>5</v>
      </c>
      <c r="C4" s="151" t="s">
        <v>6</v>
      </c>
      <c r="D4" s="152" t="s">
        <v>127</v>
      </c>
    </row>
    <row r="5" spans="2:10" s="114" customFormat="1" ht="39.75" customHeight="1" x14ac:dyDescent="0.3"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2:10" s="62" customFormat="1" ht="19.5" customHeight="1" x14ac:dyDescent="0.2">
      <c r="B6" s="66"/>
      <c r="C6" s="66"/>
      <c r="D6" s="66"/>
      <c r="E6" s="66"/>
      <c r="F6" s="66"/>
      <c r="G6" s="66"/>
      <c r="H6" s="66"/>
      <c r="I6" s="66"/>
      <c r="J6" s="66"/>
    </row>
    <row r="7" spans="2:10" s="62" customFormat="1" ht="39.75" customHeight="1" x14ac:dyDescent="0.2">
      <c r="B7" s="63" t="s">
        <v>128</v>
      </c>
    </row>
    <row r="8" spans="2:10" ht="39.75" customHeight="1" x14ac:dyDescent="0.2"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</row>
    <row r="9" spans="2:10" ht="30" customHeight="1" x14ac:dyDescent="0.2"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</row>
    <row r="10" spans="2:10" ht="30" customHeight="1" x14ac:dyDescent="0.2">
      <c r="B10" s="55"/>
      <c r="C10" s="57"/>
      <c r="D10" s="57"/>
      <c r="E10" s="57"/>
      <c r="F10" s="57"/>
      <c r="G10" s="57"/>
      <c r="H10" s="153" t="s">
        <v>137</v>
      </c>
      <c r="I10" s="153" t="s">
        <v>138</v>
      </c>
      <c r="J10" s="154" t="s">
        <v>14</v>
      </c>
    </row>
    <row r="11" spans="2:10" ht="34.5" customHeight="1" x14ac:dyDescent="0.2">
      <c r="B11" s="155" t="s">
        <v>139</v>
      </c>
      <c r="C11" s="155" t="s">
        <v>4</v>
      </c>
      <c r="D11" s="156">
        <v>919</v>
      </c>
      <c r="E11" s="156">
        <v>175</v>
      </c>
      <c r="F11" s="156">
        <v>1</v>
      </c>
      <c r="G11" s="157">
        <v>0</v>
      </c>
      <c r="H11" s="156">
        <v>1224</v>
      </c>
      <c r="I11" s="156">
        <v>2050</v>
      </c>
      <c r="J11" s="158">
        <f>H11+I11</f>
        <v>3274</v>
      </c>
    </row>
    <row r="12" spans="2:10" ht="34.5" customHeight="1" x14ac:dyDescent="0.2">
      <c r="B12" s="6" t="s">
        <v>14</v>
      </c>
      <c r="C12" s="5"/>
      <c r="D12" s="160">
        <f t="shared" ref="D12:J12" si="0">SUM(D11:D11)</f>
        <v>919</v>
      </c>
      <c r="E12" s="160">
        <f t="shared" si="0"/>
        <v>175</v>
      </c>
      <c r="F12" s="160">
        <f t="shared" si="0"/>
        <v>1</v>
      </c>
      <c r="G12" s="160">
        <f t="shared" si="0"/>
        <v>0</v>
      </c>
      <c r="H12" s="160">
        <f t="shared" si="0"/>
        <v>1224</v>
      </c>
      <c r="I12" s="160">
        <f t="shared" si="0"/>
        <v>2050</v>
      </c>
      <c r="J12" s="161">
        <f t="shared" si="0"/>
        <v>3274</v>
      </c>
    </row>
    <row r="13" spans="2:10" ht="30" customHeight="1" x14ac:dyDescent="0.2">
      <c r="B13" s="54"/>
      <c r="C13" s="54"/>
      <c r="D13" s="54"/>
      <c r="E13" s="54"/>
      <c r="F13" s="54"/>
      <c r="G13" s="54"/>
      <c r="H13" s="54"/>
      <c r="I13" s="54"/>
      <c r="J13" s="54"/>
    </row>
    <row r="14" spans="2:10" ht="30" customHeight="1" x14ac:dyDescent="0.3">
      <c r="B14" s="3" t="s">
        <v>140</v>
      </c>
      <c r="C14" s="3"/>
      <c r="D14" s="3"/>
      <c r="E14" s="3"/>
      <c r="F14" s="3"/>
      <c r="G14" s="3"/>
      <c r="H14" s="3"/>
      <c r="I14" s="3"/>
      <c r="J14" s="3"/>
    </row>
    <row r="15" spans="2:10" ht="39.75" customHeight="1" x14ac:dyDescent="0.2">
      <c r="B15" s="35" t="s">
        <v>141</v>
      </c>
      <c r="C15" s="15"/>
      <c r="D15" s="159" t="s">
        <v>142</v>
      </c>
      <c r="E15" s="15" t="s">
        <v>143</v>
      </c>
      <c r="F15" s="15"/>
      <c r="G15" s="15"/>
      <c r="H15" s="15"/>
      <c r="I15" s="15"/>
      <c r="J15" s="37"/>
    </row>
    <row r="16" spans="2:10" ht="34.5" customHeight="1" x14ac:dyDescent="0.2">
      <c r="B16" s="7" t="s">
        <v>144</v>
      </c>
      <c r="C16" s="9"/>
      <c r="D16" s="162">
        <v>1784.42</v>
      </c>
      <c r="E16" s="163"/>
      <c r="F16" s="164" t="s">
        <v>145</v>
      </c>
      <c r="G16" s="164"/>
      <c r="H16" s="164"/>
      <c r="I16" s="164"/>
      <c r="J16" s="164"/>
    </row>
    <row r="17" spans="2:10" ht="34.5" customHeight="1" x14ac:dyDescent="0.2">
      <c r="B17" s="7" t="s">
        <v>146</v>
      </c>
      <c r="C17" s="9"/>
      <c r="D17" s="162">
        <v>1235.77</v>
      </c>
      <c r="E17" s="163"/>
      <c r="F17" s="164" t="s">
        <v>147</v>
      </c>
      <c r="G17" s="164"/>
      <c r="H17" s="164"/>
      <c r="I17" s="164"/>
      <c r="J17" s="164"/>
    </row>
    <row r="18" spans="2:10" ht="34.5" customHeight="1" x14ac:dyDescent="0.2">
      <c r="B18" s="7" t="s">
        <v>148</v>
      </c>
      <c r="C18" s="9"/>
      <c r="D18" s="162"/>
      <c r="E18" s="163"/>
      <c r="F18" s="164" t="s">
        <v>149</v>
      </c>
      <c r="G18" s="164"/>
      <c r="H18" s="164"/>
      <c r="I18" s="164"/>
      <c r="J18" s="164"/>
    </row>
    <row r="19" spans="2:10" ht="34.5" customHeight="1" x14ac:dyDescent="0.2">
      <c r="B19" s="7" t="s">
        <v>150</v>
      </c>
      <c r="C19" s="9"/>
      <c r="D19" s="162" t="s">
        <v>151</v>
      </c>
      <c r="E19" s="163"/>
      <c r="F19" s="164" t="s">
        <v>152</v>
      </c>
      <c r="G19" s="164"/>
      <c r="H19" s="164"/>
      <c r="I19" s="164"/>
      <c r="J19" s="164"/>
    </row>
    <row r="20" spans="2:10" ht="34.5" customHeight="1" x14ac:dyDescent="0.2">
      <c r="B20" s="7" t="s">
        <v>153</v>
      </c>
      <c r="C20" s="9"/>
      <c r="D20" s="162">
        <v>687.9</v>
      </c>
      <c r="E20" s="163"/>
      <c r="F20" s="164" t="s">
        <v>149</v>
      </c>
      <c r="G20" s="164"/>
      <c r="H20" s="164"/>
      <c r="I20" s="164"/>
      <c r="J20" s="164"/>
    </row>
    <row r="21" spans="2:10" ht="19.5" customHeight="1" x14ac:dyDescent="0.2">
      <c r="B21" s="165" t="s">
        <v>65</v>
      </c>
      <c r="C21" s="166"/>
      <c r="D21" s="166"/>
      <c r="E21" s="167"/>
      <c r="F21" s="167"/>
      <c r="G21" s="167"/>
      <c r="H21" s="167"/>
      <c r="I21" s="167"/>
      <c r="J21" s="167"/>
    </row>
    <row r="22" spans="2:10" ht="33.75" customHeight="1" x14ac:dyDescent="0.2"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2:10" ht="19.5" customHeight="1" x14ac:dyDescent="0.2"/>
    <row r="24" spans="2:10" ht="19.5" customHeight="1" x14ac:dyDescent="0.2">
      <c r="H24" s="168"/>
    </row>
    <row r="25" spans="2:10" ht="19.5" customHeight="1" x14ac:dyDescent="0.2"/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Mônica Aisen Crema Gimenes</cp:lastModifiedBy>
  <dcterms:created xsi:type="dcterms:W3CDTF">2025-09-15T21:45:19Z</dcterms:created>
  <dcterms:modified xsi:type="dcterms:W3CDTF">2025-09-19T19:39:15Z</dcterms:modified>
</cp:coreProperties>
</file>